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tabRatio="710" activeTab="5"/>
  </bookViews>
  <sheets>
    <sheet name="Титул, свед" sheetId="1" r:id="rId1"/>
    <sheet name="таблица 1" sheetId="2" r:id="rId2"/>
    <sheet name="таблица 2" sheetId="3" r:id="rId3"/>
    <sheet name="таблица 2.1" sheetId="4" r:id="rId4"/>
    <sheet name="таблица 3" sheetId="5" r:id="rId5"/>
    <sheet name="таблица 4" sheetId="6" r:id="rId6"/>
  </sheets>
  <definedNames>
    <definedName name="_xlnm.Print_Area" localSheetId="0">'Титул, свед'!$A$1:$DB$40</definedName>
  </definedNames>
  <calcPr fullCalcOnLoad="1"/>
</workbook>
</file>

<file path=xl/sharedStrings.xml><?xml version="1.0" encoding="utf-8"?>
<sst xmlns="http://schemas.openxmlformats.org/spreadsheetml/2006/main" count="372" uniqueCount="213">
  <si>
    <t>"</t>
  </si>
  <si>
    <t xml:space="preserve"> г.</t>
  </si>
  <si>
    <t>в том числе:</t>
  </si>
  <si>
    <t>(подпись)</t>
  </si>
  <si>
    <t>(расшифровка подписи)</t>
  </si>
  <si>
    <t>УТВЕРЖДАЮ</t>
  </si>
  <si>
    <t>Дата</t>
  </si>
  <si>
    <t>Х</t>
  </si>
  <si>
    <t>Поступления, всего:</t>
  </si>
  <si>
    <t>Исполнитель</t>
  </si>
  <si>
    <t>(должность лица, утверждающего документ)</t>
  </si>
  <si>
    <t>М.П.</t>
  </si>
  <si>
    <t>383</t>
  </si>
  <si>
    <t>Дата предыдущего утвержденного плана</t>
  </si>
  <si>
    <t>ИНН</t>
  </si>
  <si>
    <t>КПП</t>
  </si>
  <si>
    <t>единица измерения по ОКЕИ</t>
  </si>
  <si>
    <t>211</t>
  </si>
  <si>
    <t>212</t>
  </si>
  <si>
    <t>213</t>
  </si>
  <si>
    <t>221</t>
  </si>
  <si>
    <t>222</t>
  </si>
  <si>
    <t>223</t>
  </si>
  <si>
    <t>224</t>
  </si>
  <si>
    <t>Услуги связи</t>
  </si>
  <si>
    <t>Транспортные услуги</t>
  </si>
  <si>
    <t>Арендная плата за пользование имуществом</t>
  </si>
  <si>
    <t>225</t>
  </si>
  <si>
    <t>226</t>
  </si>
  <si>
    <t>262</t>
  </si>
  <si>
    <t>290</t>
  </si>
  <si>
    <t>310</t>
  </si>
  <si>
    <t>340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</si>
  <si>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</si>
  <si>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</si>
  <si>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</si>
  <si>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Коды</t>
  </si>
  <si>
    <t>Наименование 
показателя</t>
  </si>
  <si>
    <t>Выплаты всего, в том числе:</t>
  </si>
  <si>
    <t>Прочие работы, услуги, из них:</t>
  </si>
  <si>
    <t>(адрес фактического местонахождения муниципального бюджетного учреждения)</t>
  </si>
  <si>
    <t>I. Сведения о деятельности муниципального бюджетного учреждения</t>
  </si>
  <si>
    <t>(наименование муниципального бюджетного учреждения)</t>
  </si>
  <si>
    <t>(наименование органа, осуществляющего функции и полномочия учредителя)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</si>
  <si>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муниципального бюджетного учреждения: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</si>
  <si>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муниципального бюджетного учреждения:</t>
    </r>
  </si>
  <si>
    <r>
      <t>____</t>
    </r>
    <r>
      <rPr>
        <sz val="11"/>
        <rFont val="Times New Roman"/>
        <family val="1"/>
      </rP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относящихся в соответствии с уставом муниципального бюджетного учреждения к его основным видам деятельности, предоставление которых для физических и юридических лиц осуществляется за плату:</t>
    </r>
  </si>
  <si>
    <t>по ОКТМО</t>
  </si>
  <si>
    <t>Лицевой счет, предназначенный для учета операций со средствами, предоставленными учреждению в виде субсидий на выполнение муниципального задания</t>
  </si>
  <si>
    <t>Лицевой счет, предназначенный для учета операций со средствами, предоставленными учреждению в виде субсидий на иные цели</t>
  </si>
  <si>
    <t>Дополнительная классификация</t>
  </si>
  <si>
    <t>Коммунальные услуги всего, в том числе:</t>
  </si>
  <si>
    <t>Лицевой счет, предназначенный для учета операций с собственными средствами учреждения</t>
  </si>
  <si>
    <t>Сумма, руб.</t>
  </si>
  <si>
    <t xml:space="preserve">     оплата отопления и технологических нужд</t>
  </si>
  <si>
    <t xml:space="preserve">     оплата потребления электроэнергии</t>
  </si>
  <si>
    <t xml:space="preserve">     оплата водоснабжения</t>
  </si>
  <si>
    <t xml:space="preserve">     вознаграждение по договорам гражданско-правового характера,     заключенным с работниками списочного состава</t>
  </si>
  <si>
    <t>431301001</t>
  </si>
  <si>
    <t>33710000</t>
  </si>
  <si>
    <t>11</t>
  </si>
  <si>
    <t>Е.С. Червякова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</si>
  <si>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</si>
  <si>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</si>
  <si>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</si>
  <si>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</si>
  <si>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Уплата налога на имущество организаций и земельный налог</t>
  </si>
  <si>
    <t>Уплата прочих налогов и сборов</t>
  </si>
  <si>
    <t>1</t>
  </si>
  <si>
    <t>12</t>
  </si>
  <si>
    <t>2</t>
  </si>
  <si>
    <t>Код строки</t>
  </si>
  <si>
    <t>Код по бюджетной классификации РФ (вид расходов)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</si>
  <si>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</si>
  <si>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РФ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</si>
  <si>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</si>
  <si>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</si>
  <si>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Таблица 1</t>
  </si>
  <si>
    <t/>
  </si>
  <si>
    <t>№ пп</t>
  </si>
  <si>
    <t>Наименование показателя</t>
  </si>
  <si>
    <t xml:space="preserve"> Нефинансовые активы, всего</t>
  </si>
  <si>
    <t>из них:</t>
  </si>
  <si>
    <t>1.1.</t>
  </si>
  <si>
    <t xml:space="preserve"> недвижимое имущество, всего:</t>
  </si>
  <si>
    <t>1.1.1.</t>
  </si>
  <si>
    <t xml:space="preserve">       в том числе:
                           остаточная стоимость</t>
  </si>
  <si>
    <t>1.2.</t>
  </si>
  <si>
    <t xml:space="preserve"> особо ценное имущество, всего:</t>
  </si>
  <si>
    <t>1.2.1.</t>
  </si>
  <si>
    <t>в том числе:
остаточная стоимость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</si>
  <si>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</si>
  <si>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</si>
  <si>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</si>
  <si>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</si>
  <si>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</si>
  <si>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>2.2.</t>
  </si>
  <si>
    <t>дебиторская задолженность по доходам</t>
  </si>
  <si>
    <t>2.3.</t>
  </si>
  <si>
    <t>дебиторская задолженность по расходам</t>
  </si>
  <si>
    <t>Обязательства, всего:</t>
  </si>
  <si>
    <t>3.1.</t>
  </si>
  <si>
    <t>из них:
долговые обязательства</t>
  </si>
  <si>
    <t>кредиторская задолженность:</t>
  </si>
  <si>
    <t>3.2.1.</t>
  </si>
  <si>
    <t>в том числе:
просроченная кредиторская задолженность</t>
  </si>
  <si>
    <t>лоходы от собственности</t>
  </si>
  <si>
    <t>120</t>
  </si>
  <si>
    <t>доходы от оказания услуг, работ</t>
  </si>
  <si>
    <t>доходы от штрафов, пеней, иных сумм принудительного изъятия</t>
  </si>
  <si>
    <t>иные субсидии, предоставленные из бюджета</t>
  </si>
  <si>
    <t>прочие доходы</t>
  </si>
  <si>
    <t>Выплата персоналу, всего</t>
  </si>
  <si>
    <t>Уплата налогов, сборов и иных платежей, всего</t>
  </si>
  <si>
    <t>Прочие расходы (кроме расходов на закупку товаров, работ, услуг)</t>
  </si>
  <si>
    <t>Остаток средств на конец года</t>
  </si>
  <si>
    <t xml:space="preserve">Остаток средств на начало года </t>
  </si>
  <si>
    <t>х</t>
  </si>
  <si>
    <t>Расходы на закупку товаров, работ, услуг, всего</t>
  </si>
  <si>
    <t>Таблица 2</t>
  </si>
  <si>
    <t>Таблица 2.1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</si>
  <si>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</si>
  <si>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</si>
  <si>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</si>
  <si>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</si>
  <si>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</si>
  <si>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2017 г. 
очередной финансо-
вый год</t>
  </si>
  <si>
    <t>на 2018 г. 
1-ый год планового периода</t>
  </si>
  <si>
    <t>на 2019 г. 
2-ой год планового периода</t>
  </si>
  <si>
    <t>3</t>
  </si>
  <si>
    <t>4</t>
  </si>
  <si>
    <t>5</t>
  </si>
  <si>
    <t>6</t>
  </si>
  <si>
    <t>7</t>
  </si>
  <si>
    <t>8</t>
  </si>
  <si>
    <t>9</t>
  </si>
  <si>
    <t>10</t>
  </si>
  <si>
    <t>Выплаты по расходам на закупку товаров, работ, услуг, всего:</t>
  </si>
  <si>
    <t>0001</t>
  </si>
  <si>
    <t>0,00</t>
  </si>
  <si>
    <t>на оплату контрактов заключенных до начала очередного финансового года</t>
  </si>
  <si>
    <t>1001</t>
  </si>
  <si>
    <t>на закупку товаров, работ, услуг по году начала закупки</t>
  </si>
  <si>
    <t>2001</t>
  </si>
  <si>
    <t>Примечания:</t>
  </si>
  <si>
    <t>1. В графах 7-12 указываются:</t>
  </si>
  <si>
    <t>1.1. По строке 1001 - суммы оплаты в соответствующем финансовом году по контрактам (договорам), заключенным до начала очередного финансового года, при этом в графах 7-9 указываются суммы оплаты по контрактам, заключенным в соответствии с Федеральным законом от 05.04.2013 № 44-ФЗ "О контрактной системе в сфере закупок товаров, работ, услуг для обеспечения государственных и муниципальных нужд" (далее - Федеральный закон № 44-ФЗ), а в графах 10-12 - по договорам, заключенным в соответствии с Федеральным законом от 18.07.2011 № 223-ФЗ "О закупках товаров, работ, услуг отдельными видами юридических лиц" (далее - Федеральный закон № 223-ФЗ).</t>
  </si>
  <si>
    <t>1.2. По строке 2001 -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7-9 указываются суммы планируемых выплат по контрактам, для заключения которых в соответствующем году согласно Федеральному закону № 44-ФЗ планируется разместить извещение об осуществлении закупки товаров, работ, услуг для обеспечения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графах 10-12 указываются суммы планируемых выплат по договорам, для заключения которых в соответствии с Федеральным законом № 223-ФЗ осуществляется закупка (планируется начать закупку) в порядке, установленном положением о закупке.</t>
  </si>
  <si>
    <t>2. Необходимо обеспечить соотношение следующих показателей:</t>
  </si>
  <si>
    <t>2.1. Показатели граф 4-12 по строке 0001 должны быть равны сумме показателей соответствующих граф по строкам 1001 и 2001.</t>
  </si>
  <si>
    <t>2.2. Показатели графы 4 по строкам 0001, 1001 и 2001 должны быть равны сумме показателей граф 7 и 10 по соответствующим строкам;</t>
  </si>
  <si>
    <t>2.3. Показатели графы 5 по строкам 0001, 1001 и 2001 должны быть равны сумме показателей граф 8и 11 по соответствующим строкам;</t>
  </si>
  <si>
    <t>2.4. Показатели графы 6 по строкам 0001, 1001 и 2001 должны быть равны сумме показателей граф 9 и 12 по соответствующим строкам;</t>
  </si>
  <si>
    <t>2.5. Показатели по строке  0001 граф 7-9 по каждому году формирования показателей выплат по расходам на закупку товаров, работ, услуг:</t>
  </si>
  <si>
    <t>2.5.1. Для бюджетных организаций не могут быть меньше показателей по строке 260  в графах 6-9 Таблицы 2 на соответствующий год (субсидия на выполнение государственного задания+субсидии на иные цели+приносящая доход деятельность).</t>
  </si>
  <si>
    <t>2.5.2. Для автономных организаций не могут быть меньше показателей по строке 260 в графе 8 Таблицы 2 на соответствующий год (субсидия на иные цели - капитальные вложения в объекты государственной собственности).</t>
  </si>
  <si>
    <t>2.6. Показатели строки 0001 граф 10-12 должны быть равны нулю, если все закупки товаров, работ и услуг осуществляются  в соотвествии с Федеральным законом №44-ФЗ.</t>
  </si>
  <si>
    <t>Таблица 3</t>
  </si>
  <si>
    <t>Сумма, руб. (с точностью до двух знаков после запятой – 0,00)</t>
  </si>
  <si>
    <t>Остаток средств на начало года</t>
  </si>
  <si>
    <t>010</t>
  </si>
  <si>
    <t>020</t>
  </si>
  <si>
    <t>Поступление</t>
  </si>
  <si>
    <t>030</t>
  </si>
  <si>
    <t>средства на обеспечение заявки или обеспечение исполнения контракта</t>
  </si>
  <si>
    <t>031</t>
  </si>
  <si>
    <t>Выбытие</t>
  </si>
  <si>
    <t>040</t>
  </si>
  <si>
    <t>041</t>
  </si>
  <si>
    <t>Таблица 4</t>
  </si>
  <si>
    <t>Справочная информация</t>
  </si>
  <si>
    <t>Сумма, тыс. руб.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</si>
  <si>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</si>
  <si>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</si>
  <si>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x</t>
  </si>
  <si>
    <t>Объем средств, поступивших во временное распоряжение, всего:</t>
  </si>
  <si>
    <t xml:space="preserve">План финансово-хозяйственной деятельности </t>
  </si>
  <si>
    <t>17</t>
  </si>
  <si>
    <t>Создание условий в Учреждении для реализации гарантированного гражданами права на получение общедоступного и бесплатного дошкольного образования</t>
  </si>
  <si>
    <t>Охрана жизни и укрепление физического и психического здоровья детей;
 Обеспечение познавательного - речевого, социально-личностного, художественно- эстетического и физического развития детей;
 Воспитание с учетом возрастных категорий детей гражданственности, уважения к правам и свободам человека, любви к окружающей природе, Родине, семье;
Осуществление необходимой коррекции недостатков в физическом и (или) психическом развитии детей;
Взаимодействие с семьями детей для обеспечения полноценного развития детей;
Оказание консультативной и методической помощи родителям (законным представителям) по вопросам воспитания, обучения и развития детей.</t>
  </si>
  <si>
    <t>09</t>
  </si>
  <si>
    <t>января</t>
  </si>
  <si>
    <t>УПРАВЛЕНИЕ ОБРАЗОВАНИЯ ГОРОДСКОГО ОКРУГА ГОРОДА КОТЕЛЬНИЧА КИРОВСКОЙ ОБЛАСТИ</t>
  </si>
  <si>
    <t>Расходы на выплату персоналу учреждений</t>
  </si>
  <si>
    <t>Заработная плата</t>
  </si>
  <si>
    <t>Прочие выплаты</t>
  </si>
  <si>
    <t>Начисления на выплаты по оплате труда</t>
  </si>
  <si>
    <t>Директор МКУ ЦБ Управления образоавания</t>
  </si>
  <si>
    <t>Л.Н. Червоткина</t>
  </si>
  <si>
    <t>М.В. Рютина</t>
  </si>
  <si>
    <t>Раздел /подраздел</t>
  </si>
  <si>
    <t>0701</t>
  </si>
  <si>
    <t>Объем финансового обеспечения на  2017 год, руб. (с точностью до двух знаков после запятой - 0,00)</t>
  </si>
  <si>
    <t>Объем финансового обеспечения на 2018 год, руб. (с точностью до двух знаков после запятой - 0,00)</t>
  </si>
  <si>
    <t>Объем финансового обеспечения на 2019год, руб. (с точностью до двух знаков после запятой - 0,00)</t>
  </si>
  <si>
    <t xml:space="preserve"> Показатели по поступлениям и выплатам </t>
  </si>
  <si>
    <t>Сведения о средствах, поступающих во временное распоряжение муниципального бюджетного  учреждения</t>
  </si>
  <si>
    <t>на 2017  год и плановый период 2018 и 2019 годы</t>
  </si>
  <si>
    <t>Приложение №1 к Порядку составления и утверждения плана финансово-хозяйственной деятельности муниципальных бюджетных учреждений, в отношении которых управлением образования городского округа города Котельнича Кировской области осуществляются функции и полномочия учредителя №211 от 22.12.2016 г.</t>
  </si>
  <si>
    <t>код ГРБС</t>
  </si>
  <si>
    <t>903</t>
  </si>
  <si>
    <t>Развитие творческих способностей ребенка (организация работы изостудии, театральной студии, занятия хореографией;
Сохранение и укрепление физического и психического здоровья дошкольников (организация работы спортивно-оздоровительных кружков).
Организация работы группы продленого дня. Раннее обучение чтению, услуги психологической помощи, развитие логического мышления, сенсорное развитие, развитие мелкой моторики.</t>
  </si>
  <si>
    <t>муниципальное бюджетное дошкольное образовательное учреждение "Детский сад  № 5 "Колокольчик" города Котельнича Кировской области</t>
  </si>
  <si>
    <t>612600, Кировская обл, Котельничский р-н, Котельнич г, Победы ул, дом 8А</t>
  </si>
  <si>
    <t>07903430134</t>
  </si>
  <si>
    <t>4313104622</t>
  </si>
  <si>
    <t>Руководитель  учреждения</t>
  </si>
  <si>
    <t>Е.С. Кручинина</t>
  </si>
  <si>
    <t>Начальник управления образования города Котельнича</t>
  </si>
  <si>
    <t>Показатели финансового состояния муниципального бюджетного учреждения</t>
  </si>
  <si>
    <t>КОСГУ</t>
  </si>
  <si>
    <t>Показатели выплат по расходам на закупку товаров, работ, услуг муниципального бюджетного учреждения</t>
  </si>
  <si>
    <t>09.01.2017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</si>
</sst>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name val="Arial"/>
      <family val="2"/>
    </font>
    <font>
      <sz val="8"/>
      <name val="Arial Cyr"/>
      <family val="0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left"/>
    </xf>
    <xf numFmtId="44" fontId="0" fillId="0" borderId="0" xfId="0" applyNumberFormat="1" applyFont="1" applyFill="1" applyAlignment="1">
      <alignment vertical="top" wrapText="1"/>
    </xf>
    <xf numFmtId="44" fontId="12" fillId="0" borderId="0" xfId="0" applyNumberFormat="1" applyFont="1" applyFill="1" applyAlignment="1">
      <alignment vertical="top" wrapText="1"/>
    </xf>
    <xf numFmtId="44" fontId="0" fillId="0" borderId="0" xfId="0" applyNumberFormat="1" applyFill="1" applyAlignment="1">
      <alignment vertical="top" wrapText="1"/>
    </xf>
    <xf numFmtId="0" fontId="13" fillId="0" borderId="0" xfId="0" applyNumberFormat="1" applyFont="1" applyFill="1" applyAlignment="1">
      <alignment horizontal="center" vertical="top" wrapText="1"/>
    </xf>
    <xf numFmtId="0" fontId="11" fillId="0" borderId="11" xfId="0" applyNumberFormat="1" applyFont="1" applyFill="1" applyBorder="1" applyAlignment="1">
      <alignment horizontal="left" vertical="top" wrapText="1"/>
    </xf>
    <xf numFmtId="0" fontId="15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left" vertical="top" wrapText="1"/>
    </xf>
    <xf numFmtId="0" fontId="12" fillId="0" borderId="11" xfId="0" applyNumberFormat="1" applyFont="1" applyFill="1" applyBorder="1" applyAlignment="1">
      <alignment vertical="top" wrapText="1"/>
    </xf>
    <xf numFmtId="0" fontId="0" fillId="0" borderId="11" xfId="0" applyNumberFormat="1" applyFill="1" applyBorder="1" applyAlignment="1">
      <alignment horizontal="left" vertical="top" wrapText="1"/>
    </xf>
    <xf numFmtId="14" fontId="0" fillId="0" borderId="11" xfId="0" applyNumberFormat="1" applyFill="1" applyBorder="1" applyAlignment="1">
      <alignment horizontal="left" vertical="top" wrapText="1"/>
    </xf>
    <xf numFmtId="0" fontId="16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4" fontId="8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9" fontId="16" fillId="0" borderId="11" xfId="0" applyNumberFormat="1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4" fontId="16" fillId="0" borderId="11" xfId="0" applyNumberFormat="1" applyFont="1" applyBorder="1" applyAlignment="1">
      <alignment vertical="center" wrapText="1"/>
    </xf>
    <xf numFmtId="0" fontId="16" fillId="0" borderId="11" xfId="0" applyFont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vertical="top" wrapText="1"/>
    </xf>
    <xf numFmtId="1" fontId="0" fillId="0" borderId="12" xfId="0" applyNumberFormat="1" applyFill="1" applyBorder="1" applyAlignment="1">
      <alignment vertical="top" wrapText="1"/>
    </xf>
    <xf numFmtId="0" fontId="0" fillId="0" borderId="12" xfId="0" applyNumberFormat="1" applyFont="1" applyFill="1" applyBorder="1" applyAlignment="1">
      <alignment horizontal="right" vertical="top" wrapText="1"/>
    </xf>
    <xf numFmtId="0" fontId="17" fillId="0" borderId="13" xfId="0" applyNumberFormat="1" applyFont="1" applyFill="1" applyBorder="1" applyAlignment="1">
      <alignment/>
    </xf>
    <xf numFmtId="0" fontId="1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vertical="top" wrapText="1"/>
    </xf>
    <xf numFmtId="0" fontId="0" fillId="0" borderId="12" xfId="0" applyNumberFormat="1" applyFont="1" applyFill="1" applyBorder="1" applyAlignment="1">
      <alignment horizontal="center" vertical="top" wrapText="1"/>
    </xf>
    <xf numFmtId="0" fontId="17" fillId="0" borderId="0" xfId="0" applyNumberFormat="1" applyFont="1" applyAlignment="1">
      <alignment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wrapText="1"/>
    </xf>
    <xf numFmtId="2" fontId="16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top" wrapText="1"/>
    </xf>
    <xf numFmtId="0" fontId="0" fillId="0" borderId="0" xfId="0" applyNumberFormat="1" applyFill="1" applyAlignment="1">
      <alignment horizontal="center" vertical="top" wrapText="1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ill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left" vertical="center"/>
    </xf>
    <xf numFmtId="4" fontId="16" fillId="0" borderId="11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1" xfId="42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" fontId="16" fillId="0" borderId="11" xfId="0" applyNumberFormat="1" applyFont="1" applyBorder="1" applyAlignment="1">
      <alignment horizontal="right" vertical="center" wrapText="1"/>
    </xf>
    <xf numFmtId="0" fontId="0" fillId="0" borderId="16" xfId="0" applyNumberFormat="1" applyFont="1" applyFill="1" applyBorder="1" applyAlignment="1">
      <alignment vertical="top" wrapText="1"/>
    </xf>
    <xf numFmtId="1" fontId="0" fillId="0" borderId="16" xfId="0" applyNumberFormat="1" applyFill="1" applyBorder="1" applyAlignment="1">
      <alignment vertical="top" wrapText="1"/>
    </xf>
    <xf numFmtId="4" fontId="0" fillId="0" borderId="16" xfId="0" applyNumberFormat="1" applyFont="1" applyFill="1" applyBorder="1" applyAlignment="1">
      <alignment horizontal="right" vertical="top" wrapText="1"/>
    </xf>
    <xf numFmtId="0" fontId="0" fillId="0" borderId="11" xfId="0" applyNumberFormat="1" applyFont="1" applyFill="1" applyBorder="1" applyAlignment="1">
      <alignment vertical="top" wrapText="1"/>
    </xf>
    <xf numFmtId="1" fontId="0" fillId="0" borderId="11" xfId="0" applyNumberFormat="1" applyFill="1" applyBorder="1" applyAlignment="1">
      <alignment vertical="top" wrapText="1"/>
    </xf>
    <xf numFmtId="4" fontId="0" fillId="0" borderId="11" xfId="0" applyNumberFormat="1" applyFont="1" applyFill="1" applyBorder="1" applyAlignment="1">
      <alignment horizontal="right" vertical="top" wrapText="1"/>
    </xf>
    <xf numFmtId="1" fontId="0" fillId="0" borderId="17" xfId="0" applyNumberFormat="1" applyFill="1" applyBorder="1" applyAlignment="1">
      <alignment vertical="top" wrapText="1"/>
    </xf>
    <xf numFmtId="49" fontId="8" fillId="0" borderId="11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14" fillId="0" borderId="0" xfId="0" applyNumberFormat="1" applyFont="1" applyFill="1" applyAlignment="1">
      <alignment horizontal="center" vertical="top" wrapText="1"/>
    </xf>
    <xf numFmtId="0" fontId="13" fillId="0" borderId="0" xfId="0" applyNumberFormat="1" applyFont="1" applyFill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0" xfId="0" applyFont="1" applyAlignment="1">
      <alignment horizontal="justify" vertical="top" wrapText="1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17" fillId="0" borderId="13" xfId="0" applyNumberFormat="1" applyFont="1" applyFill="1" applyBorder="1" applyAlignment="1">
      <alignment horizontal="left" wrapText="1"/>
    </xf>
    <xf numFmtId="0" fontId="17" fillId="0" borderId="0" xfId="0" applyNumberFormat="1" applyFont="1" applyFill="1" applyBorder="1" applyAlignment="1">
      <alignment horizontal="left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top" wrapText="1"/>
    </xf>
    <xf numFmtId="0" fontId="0" fillId="0" borderId="12" xfId="0" applyNumberFormat="1" applyFont="1" applyFill="1" applyBorder="1" applyAlignment="1">
      <alignment vertical="top" wrapText="1"/>
    </xf>
    <xf numFmtId="0" fontId="0" fillId="0" borderId="12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Fill="1" applyBorder="1" applyAlignment="1">
      <alignment horizontal="left" vertical="top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left" vertical="top" wrapText="1"/>
    </xf>
    <xf numFmtId="0" fontId="0" fillId="0" borderId="30" xfId="0" applyNumberFormat="1" applyFon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0" fillId="0" borderId="14" xfId="0" applyNumberFormat="1" applyFont="1" applyFill="1" applyBorder="1" applyAlignment="1">
      <alignment horizontal="center" vertical="top" wrapText="1"/>
    </xf>
    <xf numFmtId="0" fontId="0" fillId="0" borderId="3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DU40"/>
  <sheetViews>
    <sheetView view="pageBreakPreview" zoomScaleSheetLayoutView="100" zoomScalePageLayoutView="0" workbookViewId="0" topLeftCell="A1">
      <selection activeCell="CL30" sqref="CL30:DA30"/>
    </sheetView>
  </sheetViews>
  <sheetFormatPr defaultColWidth="0.875" defaultRowHeight="12.75"/>
  <cols>
    <col min="1" max="16384" width="0.875" style="1" customWidth="1"/>
  </cols>
  <sheetData>
    <row r="1" spans="35:106" s="2" customFormat="1" ht="11.25" customHeight="1">
      <c r="AI1" s="145" t="s">
        <v>198</v>
      </c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</row>
    <row r="2" spans="35:106" s="2" customFormat="1" ht="52.5" customHeight="1"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</row>
    <row r="3" s="2" customFormat="1" ht="11.25" customHeight="1">
      <c r="DA3" s="24"/>
    </row>
    <row r="4" ht="15">
      <c r="DA4" s="9"/>
    </row>
    <row r="5" spans="57:105" ht="15">
      <c r="BE5" s="146" t="s">
        <v>5</v>
      </c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</row>
    <row r="6" spans="57:125" ht="15.75" customHeight="1">
      <c r="BE6" s="105" t="s">
        <v>208</v>
      </c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13"/>
      <c r="DU6" s="13"/>
    </row>
    <row r="7" spans="57:125" s="2" customFormat="1" ht="12">
      <c r="BE7" s="113" t="s">
        <v>10</v>
      </c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</row>
    <row r="8" spans="55:105" ht="15">
      <c r="BC8" s="1" t="s">
        <v>11</v>
      </c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 t="s">
        <v>61</v>
      </c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</row>
    <row r="9" spans="61:105" s="2" customFormat="1" ht="13.5" customHeight="1">
      <c r="BI9" s="138" t="s">
        <v>3</v>
      </c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 t="s">
        <v>4</v>
      </c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</row>
    <row r="10" spans="62:96" ht="15.75" customHeight="1">
      <c r="BJ10" s="9" t="s">
        <v>0</v>
      </c>
      <c r="BK10" s="139" t="s">
        <v>180</v>
      </c>
      <c r="BL10" s="139"/>
      <c r="BM10" s="139"/>
      <c r="BN10" s="139"/>
      <c r="BO10" s="1" t="s">
        <v>0</v>
      </c>
      <c r="BR10" s="139" t="s">
        <v>181</v>
      </c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40">
        <v>20</v>
      </c>
      <c r="CK10" s="140"/>
      <c r="CL10" s="140"/>
      <c r="CM10" s="140"/>
      <c r="CN10" s="141" t="s">
        <v>177</v>
      </c>
      <c r="CO10" s="141"/>
      <c r="CP10" s="141"/>
      <c r="CQ10" s="141"/>
      <c r="CR10" s="1" t="s">
        <v>1</v>
      </c>
    </row>
    <row r="11" ht="15">
      <c r="CY11" s="8"/>
    </row>
    <row r="12" spans="1:105" ht="33" customHeight="1">
      <c r="A12" s="142" t="s">
        <v>176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</row>
    <row r="13" spans="1:105" s="10" customFormat="1" ht="16.5">
      <c r="A13" s="143" t="s">
        <v>197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</row>
    <row r="14" ht="6" customHeight="1"/>
    <row r="15" spans="1:105" ht="33" customHeight="1">
      <c r="A15" s="144" t="s">
        <v>202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</row>
    <row r="16" spans="1:105" s="2" customFormat="1" ht="12.75" customHeight="1">
      <c r="A16" s="133" t="s">
        <v>42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</row>
    <row r="17" spans="1:105" s="2" customFormat="1" ht="12.7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</row>
    <row r="18" spans="1:105" s="2" customFormat="1" ht="12.75" customHeight="1">
      <c r="A18" s="132" t="s">
        <v>182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</row>
    <row r="19" spans="1:105" s="2" customFormat="1" ht="12.75" customHeight="1">
      <c r="A19" s="133" t="s">
        <v>43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</row>
    <row r="21" spans="90:105" ht="15">
      <c r="CL21" s="134" t="s">
        <v>36</v>
      </c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</row>
    <row r="22" spans="1:105" ht="15" customHeight="1">
      <c r="A22" s="135" t="s">
        <v>203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6"/>
      <c r="AT22" s="16"/>
      <c r="AU22" s="16" t="s">
        <v>6</v>
      </c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5"/>
      <c r="CL22" s="123" t="s">
        <v>212</v>
      </c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5"/>
    </row>
    <row r="23" spans="1:105" ht="15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7"/>
      <c r="AT23" s="17"/>
      <c r="AU23" s="17" t="s">
        <v>13</v>
      </c>
      <c r="AV23" s="17"/>
      <c r="AW23" s="17"/>
      <c r="AX23" s="17"/>
      <c r="AY23" s="16"/>
      <c r="AZ23" s="16"/>
      <c r="BA23" s="16"/>
      <c r="BB23" s="16"/>
      <c r="BC23" s="8"/>
      <c r="BD23" s="8"/>
      <c r="BE23" s="8"/>
      <c r="BF23" s="8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5"/>
      <c r="CL23" s="123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5"/>
    </row>
    <row r="24" spans="1:105" ht="15">
      <c r="A24" s="137" t="s">
        <v>40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S24" s="16"/>
      <c r="AT24" s="16"/>
      <c r="AU24" s="16" t="s">
        <v>199</v>
      </c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5"/>
      <c r="CL24" s="123" t="s">
        <v>200</v>
      </c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5"/>
    </row>
    <row r="25" spans="1:105" ht="15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S25" s="5"/>
      <c r="AT25" s="5"/>
      <c r="AU25" s="5" t="s">
        <v>47</v>
      </c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L25" s="123" t="s">
        <v>59</v>
      </c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5"/>
    </row>
    <row r="26" spans="1:105" s="15" customFormat="1" ht="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5"/>
      <c r="AL26" s="5"/>
      <c r="AM26" s="5"/>
      <c r="AN26" s="5"/>
      <c r="AS26" s="5"/>
      <c r="AT26" s="5"/>
      <c r="AU26" s="5" t="s">
        <v>14</v>
      </c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20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L26" s="123" t="s">
        <v>205</v>
      </c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5"/>
    </row>
    <row r="27" spans="1:105" s="15" customFormat="1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S27" s="5"/>
      <c r="AT27" s="5"/>
      <c r="AU27" s="5" t="s">
        <v>15</v>
      </c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20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L27" s="123" t="s">
        <v>58</v>
      </c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5"/>
    </row>
    <row r="28" spans="1:105" s="15" customFormat="1" ht="15">
      <c r="A28" s="5"/>
      <c r="B28" s="5"/>
      <c r="C28" s="5"/>
      <c r="D28" s="5"/>
      <c r="E28" s="5"/>
      <c r="F28" s="5"/>
      <c r="G28" s="5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8"/>
      <c r="V28" s="19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S28" s="5"/>
      <c r="AT28" s="5"/>
      <c r="AU28" s="5" t="s">
        <v>16</v>
      </c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20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L28" s="123" t="s">
        <v>12</v>
      </c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5"/>
    </row>
    <row r="29" spans="1:105" s="12" customFormat="1" ht="30.75" customHeight="1">
      <c r="A29" s="126" t="s">
        <v>52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</row>
    <row r="30" spans="1:105" s="12" customFormat="1" ht="45.75" customHeight="1">
      <c r="A30" s="126" t="s">
        <v>48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L30" s="128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30"/>
    </row>
    <row r="31" spans="1:105" s="12" customFormat="1" ht="31.5" customHeight="1">
      <c r="A31" s="126" t="s">
        <v>49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L31" s="122" t="s">
        <v>204</v>
      </c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</row>
    <row r="33" spans="1:105" s="3" customFormat="1" ht="14.25">
      <c r="A33" s="131" t="s">
        <v>41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</row>
    <row r="34" spans="1:105" s="3" customFormat="1" ht="9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</row>
    <row r="35" spans="2:105" ht="15" customHeight="1">
      <c r="B35" s="11"/>
      <c r="C35" s="11"/>
      <c r="D35" s="11"/>
      <c r="E35" s="11"/>
      <c r="F35" s="43" t="s">
        <v>44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</row>
    <row r="36" spans="1:105" ht="33" customHeight="1">
      <c r="A36" s="119" t="s">
        <v>178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</row>
    <row r="37" spans="1:105" ht="15" customHeight="1">
      <c r="A37" s="14"/>
      <c r="B37" s="5"/>
      <c r="C37" s="5"/>
      <c r="D37" s="5"/>
      <c r="E37" s="5"/>
      <c r="F37" s="5" t="s">
        <v>45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</row>
    <row r="38" spans="1:105" ht="151.5" customHeight="1">
      <c r="A38" s="119" t="s">
        <v>179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</row>
    <row r="39" spans="1:105" ht="48" customHeight="1">
      <c r="A39" s="120" t="s">
        <v>46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</row>
    <row r="40" spans="1:105" ht="93" customHeight="1">
      <c r="A40" s="119" t="s">
        <v>201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</row>
    <row r="41" ht="60.75" customHeight="1"/>
  </sheetData>
  <sheetProtection/>
  <mergeCells count="38">
    <mergeCell ref="AI1:DB2"/>
    <mergeCell ref="BE5:DA5"/>
    <mergeCell ref="BE7:DA7"/>
    <mergeCell ref="BI8:BZ8"/>
    <mergeCell ref="CA8:DA8"/>
    <mergeCell ref="A12:DA12"/>
    <mergeCell ref="A13:DA13"/>
    <mergeCell ref="A15:DA15"/>
    <mergeCell ref="A16:DA16"/>
    <mergeCell ref="BI9:BZ9"/>
    <mergeCell ref="CA9:DA9"/>
    <mergeCell ref="BK10:BN10"/>
    <mergeCell ref="BR10:CI10"/>
    <mergeCell ref="CJ10:CM10"/>
    <mergeCell ref="CN10:CQ10"/>
    <mergeCell ref="CL23:DA23"/>
    <mergeCell ref="A22:AR23"/>
    <mergeCell ref="A24:AP25"/>
    <mergeCell ref="CL24:DA24"/>
    <mergeCell ref="CL25:DA25"/>
    <mergeCell ref="A18:DA18"/>
    <mergeCell ref="A19:DA19"/>
    <mergeCell ref="CL21:DA21"/>
    <mergeCell ref="CL22:DA22"/>
    <mergeCell ref="A40:DA40"/>
    <mergeCell ref="A29:CJ29"/>
    <mergeCell ref="CL29:DA29"/>
    <mergeCell ref="A30:CJ30"/>
    <mergeCell ref="CL30:DA30"/>
    <mergeCell ref="A31:CJ31"/>
    <mergeCell ref="A33:DA33"/>
    <mergeCell ref="A36:DA36"/>
    <mergeCell ref="A38:DA38"/>
    <mergeCell ref="A39:DA39"/>
    <mergeCell ref="CL31:DA31"/>
    <mergeCell ref="CL26:DA26"/>
    <mergeCell ref="CL27:DA27"/>
    <mergeCell ref="CL28:DA28"/>
  </mergeCells>
  <printOptions/>
  <pageMargins left="0.984251968503937" right="0.3937007874015748" top="0.5905511811023623" bottom="0.3937007874015748" header="0.1968503937007874" footer="0.1968503937007874"/>
  <pageSetup fitToHeight="1" fitToWidth="1" horizontalDpi="600" verticalDpi="600" orientation="portrait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10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2:C29"/>
  <sheetViews>
    <sheetView zoomScalePageLayoutView="0" workbookViewId="0" topLeftCell="A4">
      <selection activeCell="A4" sqref="A4:C4"/>
    </sheetView>
  </sheetViews>
  <sheetFormatPr defaultColWidth="9.00390625" defaultRowHeight="12.75"/>
  <cols>
    <col min="1" max="1" width="5.625" style="0" customWidth="1"/>
    <col min="2" max="2" width="73.875" style="0" customWidth="1"/>
    <col min="3" max="3" width="12.375" style="0" customWidth="1"/>
  </cols>
  <sheetData>
    <row r="2" spans="1:3" ht="15">
      <c r="A2" s="46"/>
      <c r="B2" s="47"/>
      <c r="C2" s="48" t="s">
        <v>77</v>
      </c>
    </row>
    <row r="3" spans="1:3" ht="15">
      <c r="A3" s="46"/>
      <c r="B3" s="47"/>
      <c r="C3" s="46"/>
    </row>
    <row r="4" spans="1:3" ht="20.25" customHeight="1">
      <c r="A4" s="116" t="s">
        <v>209</v>
      </c>
      <c r="B4" s="116"/>
      <c r="C4" s="116"/>
    </row>
    <row r="5" spans="1:3" ht="15.75">
      <c r="A5" s="46"/>
      <c r="B5" s="49"/>
      <c r="C5" s="49"/>
    </row>
    <row r="6" spans="1:3" ht="12.75">
      <c r="A6" s="46"/>
      <c r="B6" s="115" t="s">
        <v>78</v>
      </c>
      <c r="C6" s="115"/>
    </row>
    <row r="7" spans="1:3" ht="30">
      <c r="A7" s="50" t="s">
        <v>79</v>
      </c>
      <c r="B7" s="51" t="s">
        <v>80</v>
      </c>
      <c r="C7" s="51" t="s">
        <v>53</v>
      </c>
    </row>
    <row r="8" spans="1:3" ht="15">
      <c r="A8" s="52">
        <v>1</v>
      </c>
      <c r="B8" s="53" t="s">
        <v>81</v>
      </c>
      <c r="C8" s="53" t="s">
        <v>78</v>
      </c>
    </row>
    <row r="9" spans="1:3" ht="15">
      <c r="A9" s="52"/>
      <c r="B9" s="53" t="s">
        <v>82</v>
      </c>
      <c r="C9" s="53" t="s">
        <v>78</v>
      </c>
    </row>
    <row r="10" spans="1:3" ht="15">
      <c r="A10" s="54" t="s">
        <v>83</v>
      </c>
      <c r="B10" s="53" t="s">
        <v>84</v>
      </c>
      <c r="C10" s="53" t="s">
        <v>78</v>
      </c>
    </row>
    <row r="11" spans="1:3" ht="30">
      <c r="A11" s="54" t="s">
        <v>85</v>
      </c>
      <c r="B11" s="53" t="s">
        <v>86</v>
      </c>
      <c r="C11" s="53" t="s">
        <v>78</v>
      </c>
    </row>
    <row r="12" spans="1:3" ht="15">
      <c r="A12" s="54" t="s">
        <v>87</v>
      </c>
      <c r="B12" s="53" t="s">
        <v>88</v>
      </c>
      <c r="C12" s="53" t="s">
        <v>78</v>
      </c>
    </row>
    <row r="13" spans="1:3" ht="30">
      <c r="A13" s="54" t="s">
        <v>89</v>
      </c>
      <c r="B13" s="53" t="s">
        <v>90</v>
      </c>
      <c r="C13" s="53" t="s">
        <v>78</v>
      </c>
    </row>
    <row r="14" spans="1:3" ht="15">
      <c r="A14" s="52">
        <v>2</v>
      </c>
      <c r="B14" s="53" t="s">
        <v>91</v>
      </c>
      <c r="C14" s="53" t="s">
        <v>78</v>
      </c>
    </row>
    <row r="15" spans="1:3" ht="30">
      <c r="A15" s="54" t="s">
        <v>92</v>
      </c>
      <c r="B15" s="53" t="s">
        <v>93</v>
      </c>
      <c r="C15" s="53" t="s">
        <v>78</v>
      </c>
    </row>
    <row r="16" spans="1:3" ht="30">
      <c r="A16" s="54" t="s">
        <v>94</v>
      </c>
      <c r="B16" s="53" t="s">
        <v>95</v>
      </c>
      <c r="C16" s="53" t="s">
        <v>78</v>
      </c>
    </row>
    <row r="17" spans="1:3" ht="15">
      <c r="A17" s="52"/>
      <c r="B17" s="53"/>
      <c r="C17" s="53" t="s">
        <v>78</v>
      </c>
    </row>
    <row r="18" spans="1:3" ht="15">
      <c r="A18" s="54" t="s">
        <v>96</v>
      </c>
      <c r="B18" s="53" t="s">
        <v>97</v>
      </c>
      <c r="C18" s="53" t="s">
        <v>78</v>
      </c>
    </row>
    <row r="19" spans="1:3" ht="15">
      <c r="A19" s="54" t="s">
        <v>98</v>
      </c>
      <c r="B19" s="53" t="s">
        <v>99</v>
      </c>
      <c r="C19" s="53" t="s">
        <v>78</v>
      </c>
    </row>
    <row r="20" spans="1:3" ht="15">
      <c r="A20" s="52">
        <v>3</v>
      </c>
      <c r="B20" s="53" t="s">
        <v>100</v>
      </c>
      <c r="C20" s="53" t="s">
        <v>78</v>
      </c>
    </row>
    <row r="21" spans="1:3" ht="30">
      <c r="A21" s="54" t="s">
        <v>101</v>
      </c>
      <c r="B21" s="53" t="s">
        <v>102</v>
      </c>
      <c r="C21" s="53" t="s">
        <v>78</v>
      </c>
    </row>
    <row r="22" spans="1:3" ht="15">
      <c r="A22" s="52">
        <v>3.2</v>
      </c>
      <c r="B22" s="53" t="s">
        <v>103</v>
      </c>
      <c r="C22" s="53" t="s">
        <v>78</v>
      </c>
    </row>
    <row r="23" spans="1:3" ht="30">
      <c r="A23" s="55" t="s">
        <v>104</v>
      </c>
      <c r="B23" s="53" t="s">
        <v>105</v>
      </c>
      <c r="C23" s="53" t="s">
        <v>78</v>
      </c>
    </row>
    <row r="24" spans="1:3" ht="15">
      <c r="A24" s="52"/>
      <c r="B24" s="53"/>
      <c r="C24" s="53" t="s">
        <v>78</v>
      </c>
    </row>
    <row r="25" spans="1:3" ht="15">
      <c r="A25" s="52"/>
      <c r="B25" s="53"/>
      <c r="C25" s="53" t="s">
        <v>78</v>
      </c>
    </row>
    <row r="26" spans="1:3" ht="15">
      <c r="A26" s="52"/>
      <c r="B26" s="53"/>
      <c r="C26" s="53" t="s">
        <v>78</v>
      </c>
    </row>
    <row r="27" spans="1:3" ht="15">
      <c r="A27" s="52"/>
      <c r="B27" s="53"/>
      <c r="C27" s="53" t="s">
        <v>78</v>
      </c>
    </row>
    <row r="28" spans="1:3" ht="15">
      <c r="A28" s="52"/>
      <c r="B28" s="53"/>
      <c r="C28" s="53" t="s">
        <v>78</v>
      </c>
    </row>
    <row r="29" spans="1:3" ht="15">
      <c r="A29" s="52"/>
      <c r="B29" s="53"/>
      <c r="C29" s="53" t="s">
        <v>78</v>
      </c>
    </row>
  </sheetData>
  <sheetProtection/>
  <mergeCells count="2">
    <mergeCell ref="B6:C6"/>
    <mergeCell ref="A4:C4"/>
  </mergeCells>
  <printOptions/>
  <pageMargins left="0.5905511811023623" right="0.3937007874015748" top="0.3937007874015748" bottom="0.5905511811023623" header="0.3149606299212598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BB49"/>
  <sheetViews>
    <sheetView view="pageBreakPreview" zoomScaleSheetLayoutView="100" zoomScalePageLayoutView="0" workbookViewId="0" topLeftCell="X7">
      <selection activeCell="AU21" sqref="AU21"/>
    </sheetView>
  </sheetViews>
  <sheetFormatPr defaultColWidth="0.875" defaultRowHeight="12.75"/>
  <cols>
    <col min="1" max="29" width="0.875" style="1" customWidth="1"/>
    <col min="30" max="30" width="7.125" style="1" customWidth="1"/>
    <col min="31" max="31" width="0.12890625" style="1" hidden="1" customWidth="1"/>
    <col min="32" max="34" width="38.625" style="1" hidden="1" customWidth="1"/>
    <col min="35" max="35" width="0.12890625" style="1" hidden="1" customWidth="1"/>
    <col min="36" max="36" width="38.625" style="1" hidden="1" customWidth="1"/>
    <col min="37" max="37" width="0.12890625" style="1" hidden="1" customWidth="1"/>
    <col min="38" max="38" width="6.75390625" style="1" customWidth="1"/>
    <col min="39" max="39" width="8.75390625" style="1" customWidth="1"/>
    <col min="40" max="40" width="9.75390625" style="33" customWidth="1"/>
    <col min="41" max="41" width="5.75390625" style="1" customWidth="1"/>
    <col min="42" max="42" width="7.875" style="1" customWidth="1"/>
    <col min="43" max="43" width="12.375" style="1" customWidth="1"/>
    <col min="44" max="44" width="12.875" style="1" customWidth="1"/>
    <col min="45" max="45" width="14.00390625" style="1" customWidth="1"/>
    <col min="46" max="46" width="15.25390625" style="1" customWidth="1"/>
    <col min="47" max="47" width="11.625" style="1" customWidth="1"/>
    <col min="48" max="48" width="12.125" style="1" customWidth="1"/>
    <col min="49" max="49" width="13.25390625" style="1" customWidth="1"/>
    <col min="50" max="50" width="14.625" style="1" customWidth="1"/>
    <col min="51" max="51" width="11.375" style="1" customWidth="1"/>
    <col min="52" max="52" width="10.625" style="1" customWidth="1"/>
    <col min="53" max="53" width="13.625" style="1" customWidth="1"/>
    <col min="54" max="54" width="14.75390625" style="1" customWidth="1"/>
    <col min="55" max="16384" width="0.875" style="1" customWidth="1"/>
  </cols>
  <sheetData>
    <row r="1" spans="40:54" s="13" customFormat="1" ht="21" customHeight="1">
      <c r="AN1" s="4"/>
      <c r="BB1" s="13" t="s">
        <v>119</v>
      </c>
    </row>
    <row r="2" spans="1:50" s="23" customFormat="1" ht="15" customHeight="1">
      <c r="A2" s="107" t="s">
        <v>195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</row>
    <row r="3" spans="1:46" s="23" customFormat="1" ht="14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</row>
    <row r="4" spans="1:43" s="23" customFormat="1" ht="8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</row>
    <row r="5" spans="1:43" s="23" customFormat="1" ht="7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</row>
    <row r="6" spans="1:54" s="23" customFormat="1" ht="30" customHeight="1">
      <c r="A6" s="118" t="s">
        <v>37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39"/>
      <c r="AF6" s="39"/>
      <c r="AG6" s="39"/>
      <c r="AH6" s="39"/>
      <c r="AI6" s="39"/>
      <c r="AJ6" s="39"/>
      <c r="AK6" s="39"/>
      <c r="AL6" s="118" t="s">
        <v>71</v>
      </c>
      <c r="AM6" s="109" t="s">
        <v>190</v>
      </c>
      <c r="AN6" s="118" t="s">
        <v>72</v>
      </c>
      <c r="AO6" s="106" t="s">
        <v>210</v>
      </c>
      <c r="AP6" s="118" t="s">
        <v>50</v>
      </c>
      <c r="AQ6" s="117" t="s">
        <v>192</v>
      </c>
      <c r="AR6" s="117"/>
      <c r="AS6" s="117"/>
      <c r="AT6" s="117"/>
      <c r="AU6" s="117" t="s">
        <v>193</v>
      </c>
      <c r="AV6" s="117"/>
      <c r="AW6" s="117"/>
      <c r="AX6" s="117"/>
      <c r="AY6" s="117" t="s">
        <v>194</v>
      </c>
      <c r="AZ6" s="117"/>
      <c r="BA6" s="117"/>
      <c r="BB6" s="117"/>
    </row>
    <row r="7" spans="1:54" s="2" customFormat="1" ht="13.5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34"/>
      <c r="AF7" s="34"/>
      <c r="AG7" s="34"/>
      <c r="AH7" s="34"/>
      <c r="AI7" s="34"/>
      <c r="AJ7" s="34"/>
      <c r="AK7" s="34"/>
      <c r="AL7" s="118"/>
      <c r="AM7" s="110"/>
      <c r="AN7" s="118"/>
      <c r="AO7" s="106"/>
      <c r="AP7" s="118"/>
      <c r="AQ7" s="118" t="s">
        <v>76</v>
      </c>
      <c r="AR7" s="118" t="s">
        <v>2</v>
      </c>
      <c r="AS7" s="118"/>
      <c r="AT7" s="118"/>
      <c r="AU7" s="118" t="s">
        <v>76</v>
      </c>
      <c r="AV7" s="118" t="s">
        <v>2</v>
      </c>
      <c r="AW7" s="118"/>
      <c r="AX7" s="118"/>
      <c r="AY7" s="118" t="s">
        <v>76</v>
      </c>
      <c r="AZ7" s="118" t="s">
        <v>2</v>
      </c>
      <c r="BA7" s="118"/>
      <c r="BB7" s="118"/>
    </row>
    <row r="8" spans="1:54" s="2" customFormat="1" ht="91.5" customHeight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34"/>
      <c r="AF8" s="34"/>
      <c r="AG8" s="34"/>
      <c r="AH8" s="34"/>
      <c r="AI8" s="34"/>
      <c r="AJ8" s="34"/>
      <c r="AK8" s="34"/>
      <c r="AL8" s="118"/>
      <c r="AM8" s="111"/>
      <c r="AN8" s="118"/>
      <c r="AO8" s="106"/>
      <c r="AP8" s="118"/>
      <c r="AQ8" s="118"/>
      <c r="AR8" s="42" t="s">
        <v>73</v>
      </c>
      <c r="AS8" s="42" t="s">
        <v>74</v>
      </c>
      <c r="AT8" s="42" t="s">
        <v>75</v>
      </c>
      <c r="AU8" s="118"/>
      <c r="AV8" s="42" t="s">
        <v>73</v>
      </c>
      <c r="AW8" s="42" t="s">
        <v>74</v>
      </c>
      <c r="AX8" s="42" t="s">
        <v>75</v>
      </c>
      <c r="AY8" s="118"/>
      <c r="AZ8" s="42" t="s">
        <v>73</v>
      </c>
      <c r="BA8" s="42" t="s">
        <v>74</v>
      </c>
      <c r="BB8" s="42" t="s">
        <v>75</v>
      </c>
    </row>
    <row r="9" spans="1:54" s="25" customFormat="1" ht="13.5" customHeight="1">
      <c r="A9" s="147">
        <v>1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35"/>
      <c r="AF9" s="35"/>
      <c r="AG9" s="35"/>
      <c r="AH9" s="35"/>
      <c r="AI9" s="35"/>
      <c r="AJ9" s="35"/>
      <c r="AK9" s="35"/>
      <c r="AL9" s="35">
        <v>2</v>
      </c>
      <c r="AM9" s="35">
        <v>3</v>
      </c>
      <c r="AN9" s="35">
        <v>4</v>
      </c>
      <c r="AO9" s="35">
        <v>5</v>
      </c>
      <c r="AP9" s="35">
        <v>6</v>
      </c>
      <c r="AQ9" s="35">
        <v>7</v>
      </c>
      <c r="AR9" s="35">
        <v>8</v>
      </c>
      <c r="AS9" s="35">
        <v>9</v>
      </c>
      <c r="AT9" s="35">
        <v>10</v>
      </c>
      <c r="AU9" s="35">
        <v>11</v>
      </c>
      <c r="AV9" s="35">
        <v>12</v>
      </c>
      <c r="AW9" s="35">
        <v>13</v>
      </c>
      <c r="AX9" s="35">
        <v>14</v>
      </c>
      <c r="AY9" s="35">
        <v>15</v>
      </c>
      <c r="AZ9" s="35">
        <v>16</v>
      </c>
      <c r="BA9" s="35">
        <v>17</v>
      </c>
      <c r="BB9" s="35">
        <v>18</v>
      </c>
    </row>
    <row r="10" spans="1:54" s="27" customFormat="1" ht="13.5" customHeight="1">
      <c r="A10" s="112" t="s">
        <v>8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37"/>
      <c r="AF10" s="37"/>
      <c r="AG10" s="37"/>
      <c r="AH10" s="37"/>
      <c r="AI10" s="37"/>
      <c r="AJ10" s="37"/>
      <c r="AK10" s="37"/>
      <c r="AL10" s="40">
        <v>100</v>
      </c>
      <c r="AM10" s="40"/>
      <c r="AN10" s="40"/>
      <c r="AO10" s="59" t="s">
        <v>7</v>
      </c>
      <c r="AP10" s="60"/>
      <c r="AQ10" s="90">
        <f>AR10+AS10+AT10</f>
        <v>5141000</v>
      </c>
      <c r="AR10" s="91"/>
      <c r="AS10" s="91">
        <f>AS15+AS16+AS17</f>
        <v>5141000</v>
      </c>
      <c r="AT10" s="91"/>
      <c r="AU10" s="90">
        <f>AV10+AW10+AX10</f>
        <v>5037400</v>
      </c>
      <c r="AV10" s="91"/>
      <c r="AW10" s="91">
        <f>AW15+AW16+AW17</f>
        <v>5037400</v>
      </c>
      <c r="AX10" s="91"/>
      <c r="AY10" s="90">
        <f>AZ10+BA10+BB10</f>
        <v>5037400</v>
      </c>
      <c r="AZ10" s="91"/>
      <c r="BA10" s="91">
        <f>BA15+BA16+BA17</f>
        <v>5037400</v>
      </c>
      <c r="BB10" s="38"/>
    </row>
    <row r="11" spans="1:54" s="27" customFormat="1" ht="12" customHeight="1">
      <c r="A11" s="94" t="s">
        <v>2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36"/>
      <c r="AF11" s="36"/>
      <c r="AG11" s="36"/>
      <c r="AH11" s="36"/>
      <c r="AI11" s="36"/>
      <c r="AJ11" s="36"/>
      <c r="AK11" s="36"/>
      <c r="AL11" s="34"/>
      <c r="AM11" s="34"/>
      <c r="AN11" s="34"/>
      <c r="AO11" s="58" t="s">
        <v>7</v>
      </c>
      <c r="AP11" s="41"/>
      <c r="AQ11" s="92"/>
      <c r="AR11" s="91"/>
      <c r="AS11" s="91"/>
      <c r="AT11" s="91"/>
      <c r="AU11" s="92"/>
      <c r="AV11" s="91"/>
      <c r="AW11" s="91"/>
      <c r="AX11" s="91"/>
      <c r="AY11" s="92"/>
      <c r="AZ11" s="91"/>
      <c r="BA11" s="91"/>
      <c r="BB11" s="38"/>
    </row>
    <row r="12" spans="1:54" s="27" customFormat="1" ht="0.75" customHeight="1" hidden="1">
      <c r="A12" s="94" t="s">
        <v>106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36"/>
      <c r="AF12" s="36"/>
      <c r="AG12" s="36"/>
      <c r="AH12" s="36"/>
      <c r="AI12" s="36"/>
      <c r="AJ12" s="36"/>
      <c r="AK12" s="36"/>
      <c r="AL12" s="34">
        <v>110</v>
      </c>
      <c r="AM12" s="34"/>
      <c r="AN12" s="34"/>
      <c r="AO12" s="58" t="s">
        <v>107</v>
      </c>
      <c r="AP12" s="41"/>
      <c r="AQ12" s="92"/>
      <c r="AR12" s="91"/>
      <c r="AS12" s="91"/>
      <c r="AT12" s="91"/>
      <c r="AU12" s="92"/>
      <c r="AV12" s="91"/>
      <c r="AW12" s="91"/>
      <c r="AX12" s="91"/>
      <c r="AY12" s="92"/>
      <c r="AZ12" s="91"/>
      <c r="BA12" s="91"/>
      <c r="BB12" s="38"/>
    </row>
    <row r="13" spans="1:54" s="27" customFormat="1" ht="15.75" customHeight="1">
      <c r="A13" s="94" t="s">
        <v>108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36"/>
      <c r="AF13" s="36"/>
      <c r="AG13" s="36"/>
      <c r="AH13" s="36"/>
      <c r="AI13" s="36"/>
      <c r="AJ13" s="36"/>
      <c r="AK13" s="36"/>
      <c r="AL13" s="34">
        <v>120</v>
      </c>
      <c r="AM13" s="34"/>
      <c r="AN13" s="34">
        <v>130</v>
      </c>
      <c r="AO13" s="58"/>
      <c r="AP13" s="41"/>
      <c r="AQ13" s="92"/>
      <c r="AR13" s="93"/>
      <c r="AS13" s="91"/>
      <c r="AT13" s="91"/>
      <c r="AU13" s="92"/>
      <c r="AV13" s="93"/>
      <c r="AW13" s="91"/>
      <c r="AX13" s="91"/>
      <c r="AY13" s="92"/>
      <c r="AZ13" s="93"/>
      <c r="BA13" s="91"/>
      <c r="BB13" s="38"/>
    </row>
    <row r="14" spans="1:54" s="27" customFormat="1" ht="26.25" customHeight="1">
      <c r="A14" s="94" t="s">
        <v>109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36"/>
      <c r="AF14" s="36"/>
      <c r="AG14" s="36"/>
      <c r="AH14" s="36"/>
      <c r="AI14" s="36"/>
      <c r="AJ14" s="36"/>
      <c r="AK14" s="36"/>
      <c r="AL14" s="34">
        <v>130</v>
      </c>
      <c r="AM14" s="34"/>
      <c r="AN14" s="34">
        <v>140</v>
      </c>
      <c r="AO14" s="58" t="s">
        <v>7</v>
      </c>
      <c r="AP14" s="41"/>
      <c r="AQ14" s="92"/>
      <c r="AR14" s="91"/>
      <c r="AS14" s="91"/>
      <c r="AT14" s="91"/>
      <c r="AU14" s="92"/>
      <c r="AV14" s="91"/>
      <c r="AW14" s="91"/>
      <c r="AX14" s="91"/>
      <c r="AY14" s="92"/>
      <c r="AZ14" s="91"/>
      <c r="BA14" s="91"/>
      <c r="BB14" s="38"/>
    </row>
    <row r="15" spans="1:54" s="27" customFormat="1" ht="24.75" customHeight="1">
      <c r="A15" s="94" t="s">
        <v>110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36"/>
      <c r="AF15" s="36"/>
      <c r="AG15" s="36"/>
      <c r="AH15" s="36"/>
      <c r="AI15" s="36"/>
      <c r="AJ15" s="36"/>
      <c r="AK15" s="36"/>
      <c r="AL15" s="34">
        <v>150</v>
      </c>
      <c r="AM15" s="87"/>
      <c r="AN15" s="34">
        <v>180</v>
      </c>
      <c r="AO15" s="58"/>
      <c r="AP15" s="41">
        <v>2009</v>
      </c>
      <c r="AQ15" s="96">
        <f>AR15+AS15+AT15</f>
        <v>4705500</v>
      </c>
      <c r="AR15" s="89"/>
      <c r="AS15" s="89">
        <v>4705500</v>
      </c>
      <c r="AT15" s="91"/>
      <c r="AU15" s="96">
        <f>AV15+AW15+AX15</f>
        <v>4607100</v>
      </c>
      <c r="AV15" s="89"/>
      <c r="AW15" s="89">
        <v>4607100</v>
      </c>
      <c r="AX15" s="91"/>
      <c r="AY15" s="96">
        <f>AZ15+BA15+BB15</f>
        <v>4607100</v>
      </c>
      <c r="AZ15" s="89"/>
      <c r="BA15" s="89">
        <v>4607100</v>
      </c>
      <c r="BB15" s="38"/>
    </row>
    <row r="16" spans="1:54" s="27" customFormat="1" ht="24.75" customHeight="1">
      <c r="A16" s="94" t="s">
        <v>110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36"/>
      <c r="AF16" s="36"/>
      <c r="AG16" s="36"/>
      <c r="AH16" s="36"/>
      <c r="AI16" s="36"/>
      <c r="AJ16" s="36"/>
      <c r="AK16" s="36"/>
      <c r="AL16" s="34">
        <v>150</v>
      </c>
      <c r="AM16" s="87"/>
      <c r="AN16" s="34">
        <v>180</v>
      </c>
      <c r="AO16" s="58"/>
      <c r="AP16" s="41">
        <v>2010</v>
      </c>
      <c r="AQ16" s="96">
        <f>AR16+AS16+AT16</f>
        <v>275000</v>
      </c>
      <c r="AR16" s="89"/>
      <c r="AS16" s="89">
        <v>275000</v>
      </c>
      <c r="AT16" s="91"/>
      <c r="AU16" s="96">
        <f>AV16+AW16+AX16</f>
        <v>269800</v>
      </c>
      <c r="AV16" s="89"/>
      <c r="AW16" s="89">
        <v>269800</v>
      </c>
      <c r="AX16" s="91"/>
      <c r="AY16" s="96">
        <f>AZ16+BA16+BB16</f>
        <v>269800</v>
      </c>
      <c r="AZ16" s="89"/>
      <c r="BA16" s="89">
        <v>269800</v>
      </c>
      <c r="BB16" s="38"/>
    </row>
    <row r="17" spans="1:54" s="27" customFormat="1" ht="24.75" customHeight="1">
      <c r="A17" s="94" t="s">
        <v>110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36"/>
      <c r="AF17" s="36"/>
      <c r="AG17" s="36"/>
      <c r="AH17" s="36"/>
      <c r="AI17" s="36"/>
      <c r="AJ17" s="36"/>
      <c r="AK17" s="36"/>
      <c r="AL17" s="34">
        <v>150</v>
      </c>
      <c r="AM17" s="87"/>
      <c r="AN17" s="34">
        <v>180</v>
      </c>
      <c r="AO17" s="58"/>
      <c r="AP17" s="41">
        <v>2011</v>
      </c>
      <c r="AQ17" s="96">
        <f>AR17+AS17+AT17</f>
        <v>160500</v>
      </c>
      <c r="AR17" s="89"/>
      <c r="AS17" s="89">
        <v>160500</v>
      </c>
      <c r="AT17" s="91"/>
      <c r="AU17" s="96">
        <f>AV17+AW17+AX17</f>
        <v>160500</v>
      </c>
      <c r="AV17" s="89"/>
      <c r="AW17" s="89">
        <v>160500</v>
      </c>
      <c r="AX17" s="91"/>
      <c r="AY17" s="96">
        <f>AZ17+BA17+BB17</f>
        <v>160500</v>
      </c>
      <c r="AZ17" s="89"/>
      <c r="BA17" s="89">
        <v>160500</v>
      </c>
      <c r="BB17" s="38"/>
    </row>
    <row r="18" spans="1:54" s="27" customFormat="1" ht="16.5" customHeight="1">
      <c r="A18" s="94" t="s">
        <v>111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36"/>
      <c r="AF18" s="36"/>
      <c r="AG18" s="36"/>
      <c r="AH18" s="36"/>
      <c r="AI18" s="36"/>
      <c r="AJ18" s="36"/>
      <c r="AK18" s="36"/>
      <c r="AL18" s="34">
        <v>160</v>
      </c>
      <c r="AM18" s="34"/>
      <c r="AN18" s="34">
        <v>180</v>
      </c>
      <c r="AO18" s="58"/>
      <c r="AP18" s="41"/>
      <c r="AQ18" s="92"/>
      <c r="AR18" s="91"/>
      <c r="AS18" s="91"/>
      <c r="AT18" s="91"/>
      <c r="AU18" s="92"/>
      <c r="AV18" s="91"/>
      <c r="AW18" s="91"/>
      <c r="AX18" s="91"/>
      <c r="AY18" s="92"/>
      <c r="AZ18" s="91"/>
      <c r="BA18" s="91"/>
      <c r="BB18" s="38"/>
    </row>
    <row r="19" spans="1:54" s="28" customFormat="1" ht="21.75" customHeight="1">
      <c r="A19" s="112" t="s">
        <v>38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37"/>
      <c r="AF19" s="37"/>
      <c r="AG19" s="37"/>
      <c r="AH19" s="37"/>
      <c r="AI19" s="37"/>
      <c r="AJ19" s="37"/>
      <c r="AK19" s="37"/>
      <c r="AL19" s="40">
        <v>200</v>
      </c>
      <c r="AM19" s="104" t="s">
        <v>191</v>
      </c>
      <c r="AN19" s="40"/>
      <c r="AO19" s="59" t="s">
        <v>7</v>
      </c>
      <c r="AP19" s="60"/>
      <c r="AQ19" s="90">
        <f>AS19</f>
        <v>5141000</v>
      </c>
      <c r="AR19" s="90"/>
      <c r="AS19" s="90">
        <f>AS20+AS33+AS30+AS27</f>
        <v>5141000</v>
      </c>
      <c r="AT19" s="90"/>
      <c r="AU19" s="90">
        <f>AW19</f>
        <v>5037400</v>
      </c>
      <c r="AV19" s="90"/>
      <c r="AW19" s="90">
        <f>AW20+AW33+AW30+AW27</f>
        <v>5037400</v>
      </c>
      <c r="AX19" s="90"/>
      <c r="AY19" s="90">
        <f>BA19</f>
        <v>5037400</v>
      </c>
      <c r="AZ19" s="90"/>
      <c r="BA19" s="90">
        <f>BA20+BA33+BA30+BA27</f>
        <v>5037400</v>
      </c>
      <c r="BB19" s="61"/>
    </row>
    <row r="20" spans="1:54" s="27" customFormat="1" ht="19.5" customHeight="1">
      <c r="A20" s="95" t="s">
        <v>112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36"/>
      <c r="AF20" s="36"/>
      <c r="AG20" s="36"/>
      <c r="AH20" s="36"/>
      <c r="AI20" s="36"/>
      <c r="AJ20" s="36"/>
      <c r="AK20" s="36"/>
      <c r="AL20" s="34">
        <v>210</v>
      </c>
      <c r="AM20" s="87"/>
      <c r="AN20" s="34">
        <v>100</v>
      </c>
      <c r="AO20" s="58"/>
      <c r="AP20" s="41"/>
      <c r="AQ20" s="96">
        <f>AS20</f>
        <v>4980500</v>
      </c>
      <c r="AR20" s="96"/>
      <c r="AS20" s="96">
        <f>AS21</f>
        <v>4980500</v>
      </c>
      <c r="AT20" s="96"/>
      <c r="AU20" s="96">
        <f>AW20</f>
        <v>4876900</v>
      </c>
      <c r="AV20" s="96"/>
      <c r="AW20" s="96">
        <f>AW21</f>
        <v>4876900</v>
      </c>
      <c r="AX20" s="96"/>
      <c r="AY20" s="96">
        <f>BA20</f>
        <v>4876900</v>
      </c>
      <c r="AZ20" s="96"/>
      <c r="BA20" s="96">
        <f>BA21</f>
        <v>4876900</v>
      </c>
      <c r="BB20" s="65"/>
    </row>
    <row r="21" spans="1:54" s="27" customFormat="1" ht="26.25" customHeight="1">
      <c r="A21" s="94" t="s">
        <v>183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56"/>
      <c r="AF21" s="56"/>
      <c r="AG21" s="56"/>
      <c r="AH21" s="56"/>
      <c r="AI21" s="56"/>
      <c r="AJ21" s="56"/>
      <c r="AK21" s="56"/>
      <c r="AL21" s="57">
        <v>211</v>
      </c>
      <c r="AM21" s="87"/>
      <c r="AN21" s="57">
        <v>110</v>
      </c>
      <c r="AO21" s="63"/>
      <c r="AP21" s="64"/>
      <c r="AQ21" s="96">
        <f>AS20</f>
        <v>4980500</v>
      </c>
      <c r="AR21" s="96"/>
      <c r="AS21" s="96">
        <f>AS22+AS24+AS25+AS23+AS26</f>
        <v>4980500</v>
      </c>
      <c r="AT21" s="96"/>
      <c r="AU21" s="96">
        <f>AW20</f>
        <v>4876900</v>
      </c>
      <c r="AV21" s="96"/>
      <c r="AW21" s="96">
        <f>AW22+AW24+AW25+AW23+AW26</f>
        <v>4876900</v>
      </c>
      <c r="AX21" s="96"/>
      <c r="AY21" s="96">
        <f>BA20</f>
        <v>4876900</v>
      </c>
      <c r="AZ21" s="96"/>
      <c r="BA21" s="96">
        <f>BA22+BA24+BA25+BA23+BA26</f>
        <v>4876900</v>
      </c>
      <c r="BB21" s="65"/>
    </row>
    <row r="22" spans="1:54" s="27" customFormat="1" ht="18.75" customHeight="1">
      <c r="A22" s="94" t="s">
        <v>184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56"/>
      <c r="AF22" s="56"/>
      <c r="AG22" s="56"/>
      <c r="AH22" s="56"/>
      <c r="AI22" s="56"/>
      <c r="AJ22" s="56"/>
      <c r="AK22" s="56"/>
      <c r="AL22" s="57"/>
      <c r="AM22" s="87" t="s">
        <v>191</v>
      </c>
      <c r="AN22" s="57">
        <v>111</v>
      </c>
      <c r="AO22" s="63" t="s">
        <v>17</v>
      </c>
      <c r="AP22" s="64">
        <v>2009</v>
      </c>
      <c r="AQ22" s="96">
        <f>AS22</f>
        <v>3538500</v>
      </c>
      <c r="AR22" s="96"/>
      <c r="AS22" s="89">
        <v>3538500</v>
      </c>
      <c r="AT22" s="89"/>
      <c r="AU22" s="96">
        <f>AW22</f>
        <v>3538500</v>
      </c>
      <c r="AV22" s="96"/>
      <c r="AW22" s="89">
        <v>3538500</v>
      </c>
      <c r="AX22" s="89"/>
      <c r="AY22" s="96">
        <v>3538500</v>
      </c>
      <c r="AZ22" s="96"/>
      <c r="BA22" s="89">
        <v>3538500</v>
      </c>
      <c r="BB22" s="89"/>
    </row>
    <row r="23" spans="1:54" s="27" customFormat="1" ht="18.75" customHeight="1">
      <c r="A23" s="94" t="s">
        <v>184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56"/>
      <c r="AF23" s="56"/>
      <c r="AG23" s="56"/>
      <c r="AH23" s="56"/>
      <c r="AI23" s="56"/>
      <c r="AJ23" s="56"/>
      <c r="AK23" s="56"/>
      <c r="AL23" s="57"/>
      <c r="AM23" s="87" t="s">
        <v>191</v>
      </c>
      <c r="AN23" s="57">
        <v>111</v>
      </c>
      <c r="AO23" s="63" t="s">
        <v>17</v>
      </c>
      <c r="AP23" s="64">
        <v>2010</v>
      </c>
      <c r="AQ23" s="96">
        <f>AS23</f>
        <v>207200</v>
      </c>
      <c r="AR23" s="96"/>
      <c r="AS23" s="89">
        <v>207200</v>
      </c>
      <c r="AT23" s="89"/>
      <c r="AU23" s="96">
        <f>AW23</f>
        <v>207200</v>
      </c>
      <c r="AV23" s="96"/>
      <c r="AW23" s="89">
        <v>207200</v>
      </c>
      <c r="AX23" s="89"/>
      <c r="AY23" s="96">
        <v>207200</v>
      </c>
      <c r="AZ23" s="96"/>
      <c r="BA23" s="89">
        <v>207200</v>
      </c>
      <c r="BB23" s="89"/>
    </row>
    <row r="24" spans="1:54" s="27" customFormat="1" ht="25.5" customHeight="1">
      <c r="A24" s="94" t="s">
        <v>185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56"/>
      <c r="AF24" s="56"/>
      <c r="AG24" s="56"/>
      <c r="AH24" s="56"/>
      <c r="AI24" s="56"/>
      <c r="AJ24" s="56"/>
      <c r="AK24" s="56"/>
      <c r="AL24" s="57"/>
      <c r="AM24" s="87"/>
      <c r="AN24" s="57">
        <v>112</v>
      </c>
      <c r="AO24" s="63" t="s">
        <v>18</v>
      </c>
      <c r="AP24" s="64"/>
      <c r="AQ24" s="96">
        <f aca="true" t="shared" si="0" ref="AQ24:AQ29">AR24</f>
        <v>0</v>
      </c>
      <c r="AR24" s="96"/>
      <c r="AS24" s="89"/>
      <c r="AT24" s="89"/>
      <c r="AU24" s="96">
        <f>AV24</f>
        <v>0</v>
      </c>
      <c r="AV24" s="96"/>
      <c r="AW24" s="89"/>
      <c r="AX24" s="89"/>
      <c r="AY24" s="96">
        <f>AZ24</f>
        <v>0</v>
      </c>
      <c r="AZ24" s="96"/>
      <c r="BA24" s="89"/>
      <c r="BB24" s="88"/>
    </row>
    <row r="25" spans="1:54" s="27" customFormat="1" ht="28.5" customHeight="1">
      <c r="A25" s="94" t="s">
        <v>186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56"/>
      <c r="AF25" s="56"/>
      <c r="AG25" s="56"/>
      <c r="AH25" s="56"/>
      <c r="AI25" s="56"/>
      <c r="AJ25" s="56"/>
      <c r="AK25" s="56"/>
      <c r="AL25" s="57"/>
      <c r="AM25" s="87" t="s">
        <v>191</v>
      </c>
      <c r="AN25" s="57">
        <v>119</v>
      </c>
      <c r="AO25" s="63" t="s">
        <v>19</v>
      </c>
      <c r="AP25" s="64">
        <v>2009</v>
      </c>
      <c r="AQ25" s="96">
        <f>AS25</f>
        <v>1167000</v>
      </c>
      <c r="AR25" s="96"/>
      <c r="AS25" s="89">
        <v>1167000</v>
      </c>
      <c r="AT25" s="89"/>
      <c r="AU25" s="96">
        <f>AW25</f>
        <v>1068600</v>
      </c>
      <c r="AV25" s="96"/>
      <c r="AW25" s="89">
        <v>1068600</v>
      </c>
      <c r="AX25" s="89"/>
      <c r="AY25" s="96">
        <f>BA25</f>
        <v>1068600</v>
      </c>
      <c r="AZ25" s="96"/>
      <c r="BA25" s="89">
        <v>1068600</v>
      </c>
      <c r="BB25" s="89"/>
    </row>
    <row r="26" spans="1:54" s="27" customFormat="1" ht="28.5" customHeight="1">
      <c r="A26" s="94" t="s">
        <v>186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56"/>
      <c r="AF26" s="56"/>
      <c r="AG26" s="56"/>
      <c r="AH26" s="56"/>
      <c r="AI26" s="56"/>
      <c r="AJ26" s="56"/>
      <c r="AK26" s="56"/>
      <c r="AL26" s="57"/>
      <c r="AM26" s="87" t="s">
        <v>191</v>
      </c>
      <c r="AN26" s="57">
        <v>119</v>
      </c>
      <c r="AO26" s="63" t="s">
        <v>19</v>
      </c>
      <c r="AP26" s="64">
        <v>2010</v>
      </c>
      <c r="AQ26" s="96">
        <f>AS26</f>
        <v>67800</v>
      </c>
      <c r="AR26" s="96"/>
      <c r="AS26" s="89">
        <v>67800</v>
      </c>
      <c r="AT26" s="89"/>
      <c r="AU26" s="96">
        <f>AW26</f>
        <v>62600</v>
      </c>
      <c r="AV26" s="96"/>
      <c r="AW26" s="89">
        <v>62600</v>
      </c>
      <c r="AX26" s="89"/>
      <c r="AY26" s="96">
        <f>BA26</f>
        <v>62600</v>
      </c>
      <c r="AZ26" s="96"/>
      <c r="BA26" s="89">
        <v>62600</v>
      </c>
      <c r="BB26" s="89"/>
    </row>
    <row r="27" spans="1:54" s="27" customFormat="1" ht="24.75" customHeight="1">
      <c r="A27" s="94" t="s">
        <v>113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36"/>
      <c r="AF27" s="36"/>
      <c r="AG27" s="36"/>
      <c r="AH27" s="36"/>
      <c r="AI27" s="36"/>
      <c r="AJ27" s="36"/>
      <c r="AK27" s="36"/>
      <c r="AL27" s="34">
        <v>230</v>
      </c>
      <c r="AM27" s="87"/>
      <c r="AN27" s="34">
        <v>850</v>
      </c>
      <c r="AO27" s="58"/>
      <c r="AP27" s="41"/>
      <c r="AQ27" s="92">
        <f t="shared" si="0"/>
        <v>0</v>
      </c>
      <c r="AR27" s="92"/>
      <c r="AS27" s="92">
        <f>AS28+AS29</f>
        <v>0</v>
      </c>
      <c r="AT27" s="92"/>
      <c r="AU27" s="92">
        <f>AV27</f>
        <v>0</v>
      </c>
      <c r="AV27" s="92"/>
      <c r="AW27" s="92">
        <f>AW28+AW29</f>
        <v>0</v>
      </c>
      <c r="AX27" s="92"/>
      <c r="AY27" s="92">
        <f>AZ27</f>
        <v>0</v>
      </c>
      <c r="AZ27" s="92"/>
      <c r="BA27" s="92">
        <f>BA28+BA29</f>
        <v>0</v>
      </c>
      <c r="BB27" s="62"/>
    </row>
    <row r="28" spans="1:54" s="27" customFormat="1" ht="12">
      <c r="A28" s="94" t="s">
        <v>66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56"/>
      <c r="AF28" s="56"/>
      <c r="AG28" s="56"/>
      <c r="AH28" s="56"/>
      <c r="AI28" s="56"/>
      <c r="AJ28" s="56"/>
      <c r="AK28" s="56"/>
      <c r="AL28" s="57"/>
      <c r="AM28" s="87"/>
      <c r="AN28" s="57">
        <v>851</v>
      </c>
      <c r="AO28" s="63" t="s">
        <v>30</v>
      </c>
      <c r="AP28" s="64"/>
      <c r="AQ28" s="96">
        <f t="shared" si="0"/>
        <v>0</v>
      </c>
      <c r="AR28" s="96"/>
      <c r="AS28" s="89"/>
      <c r="AT28" s="89"/>
      <c r="AU28" s="96">
        <f>AV28</f>
        <v>0</v>
      </c>
      <c r="AV28" s="96"/>
      <c r="AW28" s="89"/>
      <c r="AX28" s="89"/>
      <c r="AY28" s="96">
        <f>AZ28</f>
        <v>0</v>
      </c>
      <c r="AZ28" s="96"/>
      <c r="BA28" s="89"/>
      <c r="BB28" s="66"/>
    </row>
    <row r="29" spans="1:54" s="27" customFormat="1" ht="12.75" customHeight="1">
      <c r="A29" s="94" t="s">
        <v>67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56"/>
      <c r="AF29" s="56"/>
      <c r="AG29" s="56"/>
      <c r="AH29" s="56"/>
      <c r="AI29" s="56"/>
      <c r="AJ29" s="56"/>
      <c r="AK29" s="56"/>
      <c r="AL29" s="57"/>
      <c r="AM29" s="87"/>
      <c r="AN29" s="57">
        <v>852</v>
      </c>
      <c r="AO29" s="63" t="s">
        <v>30</v>
      </c>
      <c r="AP29" s="64"/>
      <c r="AQ29" s="96">
        <f t="shared" si="0"/>
        <v>0</v>
      </c>
      <c r="AR29" s="96"/>
      <c r="AS29" s="89"/>
      <c r="AT29" s="89"/>
      <c r="AU29" s="96">
        <f>AV29</f>
        <v>0</v>
      </c>
      <c r="AV29" s="96"/>
      <c r="AW29" s="89"/>
      <c r="AX29" s="89"/>
      <c r="AY29" s="96">
        <f>AZ29</f>
        <v>0</v>
      </c>
      <c r="AZ29" s="96"/>
      <c r="BA29" s="89"/>
      <c r="BB29" s="66"/>
    </row>
    <row r="30" spans="1:54" s="27" customFormat="1" ht="33" customHeight="1">
      <c r="A30" s="94" t="s">
        <v>114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36"/>
      <c r="AF30" s="36"/>
      <c r="AG30" s="36"/>
      <c r="AH30" s="36"/>
      <c r="AI30" s="36"/>
      <c r="AJ30" s="36"/>
      <c r="AK30" s="36"/>
      <c r="AL30" s="34">
        <v>250</v>
      </c>
      <c r="AM30" s="87"/>
      <c r="AN30" s="34">
        <v>300</v>
      </c>
      <c r="AO30" s="58"/>
      <c r="AP30" s="41"/>
      <c r="AQ30" s="92"/>
      <c r="AR30" s="92"/>
      <c r="AS30" s="91"/>
      <c r="AT30" s="91"/>
      <c r="AU30" s="92"/>
      <c r="AV30" s="92"/>
      <c r="AW30" s="91"/>
      <c r="AX30" s="91"/>
      <c r="AY30" s="92"/>
      <c r="AZ30" s="92"/>
      <c r="BA30" s="91"/>
      <c r="BB30" s="38"/>
    </row>
    <row r="31" spans="1:54" s="27" customFormat="1" ht="35.25" customHeight="1">
      <c r="A31" s="94" t="s">
        <v>64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36"/>
      <c r="AF31" s="36"/>
      <c r="AG31" s="36"/>
      <c r="AH31" s="36"/>
      <c r="AI31" s="36"/>
      <c r="AJ31" s="36"/>
      <c r="AK31" s="36"/>
      <c r="AL31" s="34"/>
      <c r="AM31" s="87"/>
      <c r="AN31" s="57">
        <v>320</v>
      </c>
      <c r="AO31" s="63"/>
      <c r="AP31" s="41"/>
      <c r="AQ31" s="92"/>
      <c r="AR31" s="92"/>
      <c r="AS31" s="91"/>
      <c r="AT31" s="91"/>
      <c r="AU31" s="92"/>
      <c r="AV31" s="92"/>
      <c r="AW31" s="91"/>
      <c r="AX31" s="91"/>
      <c r="AY31" s="92"/>
      <c r="AZ31" s="92"/>
      <c r="BA31" s="91"/>
      <c r="BB31" s="38"/>
    </row>
    <row r="32" spans="1:54" s="27" customFormat="1" ht="40.5" customHeight="1">
      <c r="A32" s="94" t="s">
        <v>65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36"/>
      <c r="AF32" s="36"/>
      <c r="AG32" s="36"/>
      <c r="AH32" s="36"/>
      <c r="AI32" s="36"/>
      <c r="AJ32" s="36"/>
      <c r="AK32" s="36"/>
      <c r="AL32" s="34"/>
      <c r="AM32" s="87"/>
      <c r="AN32" s="57">
        <v>321</v>
      </c>
      <c r="AO32" s="63" t="s">
        <v>29</v>
      </c>
      <c r="AP32" s="41"/>
      <c r="AQ32" s="92"/>
      <c r="AR32" s="92"/>
      <c r="AS32" s="91"/>
      <c r="AT32" s="91"/>
      <c r="AU32" s="92"/>
      <c r="AV32" s="92"/>
      <c r="AW32" s="91"/>
      <c r="AX32" s="91"/>
      <c r="AY32" s="92"/>
      <c r="AZ32" s="92"/>
      <c r="BA32" s="91"/>
      <c r="BB32" s="38"/>
    </row>
    <row r="33" spans="1:54" s="27" customFormat="1" ht="30" customHeight="1">
      <c r="A33" s="94" t="s">
        <v>118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36"/>
      <c r="AF33" s="36"/>
      <c r="AG33" s="36"/>
      <c r="AH33" s="36"/>
      <c r="AI33" s="36"/>
      <c r="AJ33" s="36"/>
      <c r="AK33" s="36"/>
      <c r="AL33" s="34">
        <v>260</v>
      </c>
      <c r="AM33" s="87"/>
      <c r="AN33" s="34">
        <v>200</v>
      </c>
      <c r="AO33" s="58"/>
      <c r="AP33" s="41"/>
      <c r="AQ33" s="96">
        <f>AQ34</f>
        <v>160500</v>
      </c>
      <c r="AR33" s="96"/>
      <c r="AS33" s="96">
        <f>AS34</f>
        <v>160500</v>
      </c>
      <c r="AT33" s="96"/>
      <c r="AU33" s="96">
        <f>AU34</f>
        <v>160500</v>
      </c>
      <c r="AV33" s="96"/>
      <c r="AW33" s="96">
        <f>AW34</f>
        <v>160500</v>
      </c>
      <c r="AX33" s="96"/>
      <c r="AY33" s="96">
        <f>AY34</f>
        <v>160500</v>
      </c>
      <c r="AZ33" s="96"/>
      <c r="BA33" s="96">
        <f>BA34</f>
        <v>160500</v>
      </c>
      <c r="BB33" s="65"/>
    </row>
    <row r="34" spans="1:54" s="27" customFormat="1" ht="39.75" customHeight="1">
      <c r="A34" s="94" t="s">
        <v>62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36"/>
      <c r="AF34" s="36"/>
      <c r="AG34" s="36"/>
      <c r="AH34" s="36"/>
      <c r="AI34" s="36"/>
      <c r="AJ34" s="36"/>
      <c r="AK34" s="36"/>
      <c r="AL34" s="34"/>
      <c r="AM34" s="87"/>
      <c r="AN34" s="34">
        <v>240</v>
      </c>
      <c r="AO34" s="58"/>
      <c r="AP34" s="41"/>
      <c r="AQ34" s="96">
        <f>AQ35</f>
        <v>160500</v>
      </c>
      <c r="AR34" s="96"/>
      <c r="AS34" s="96">
        <f>AS35</f>
        <v>160500</v>
      </c>
      <c r="AT34" s="96"/>
      <c r="AU34" s="96">
        <f>AU35</f>
        <v>160500</v>
      </c>
      <c r="AV34" s="96"/>
      <c r="AW34" s="96">
        <f>AW35</f>
        <v>160500</v>
      </c>
      <c r="AX34" s="96"/>
      <c r="AY34" s="96">
        <f>AY35</f>
        <v>160500</v>
      </c>
      <c r="AZ34" s="96"/>
      <c r="BA34" s="96">
        <f>BA35</f>
        <v>160500</v>
      </c>
      <c r="BB34" s="65"/>
    </row>
    <row r="35" spans="1:54" s="27" customFormat="1" ht="42.75" customHeight="1">
      <c r="A35" s="94" t="s">
        <v>63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36"/>
      <c r="AF35" s="36"/>
      <c r="AG35" s="36"/>
      <c r="AH35" s="36"/>
      <c r="AI35" s="36"/>
      <c r="AJ35" s="36"/>
      <c r="AK35" s="36"/>
      <c r="AL35" s="34"/>
      <c r="AM35" s="87"/>
      <c r="AN35" s="34">
        <v>244</v>
      </c>
      <c r="AO35" s="58"/>
      <c r="AP35" s="41"/>
      <c r="AQ35" s="96">
        <f>AS35</f>
        <v>160500</v>
      </c>
      <c r="AR35" s="96"/>
      <c r="AS35" s="96">
        <f>AS36+AS37+AS38+AS43+AS44+AS47+AS46</f>
        <v>160500</v>
      </c>
      <c r="AT35" s="96"/>
      <c r="AU35" s="96">
        <f>AW35</f>
        <v>160500</v>
      </c>
      <c r="AV35" s="96"/>
      <c r="AW35" s="96">
        <f>AW36+AW37+AW38+AW43+AW44+AW47+AW46</f>
        <v>160500</v>
      </c>
      <c r="AX35" s="96"/>
      <c r="AY35" s="96">
        <f>BA35</f>
        <v>160500</v>
      </c>
      <c r="AZ35" s="96"/>
      <c r="BA35" s="96">
        <f>BA36+BA37+BA38+BA43+BA44+BA47+BA46</f>
        <v>160500</v>
      </c>
      <c r="BB35" s="65"/>
    </row>
    <row r="36" spans="1:54" s="27" customFormat="1" ht="13.5" customHeight="1">
      <c r="A36" s="94" t="s">
        <v>24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56"/>
      <c r="AF36" s="56"/>
      <c r="AG36" s="56"/>
      <c r="AH36" s="56"/>
      <c r="AI36" s="56"/>
      <c r="AJ36" s="56"/>
      <c r="AK36" s="56"/>
      <c r="AL36" s="57"/>
      <c r="AM36" s="87"/>
      <c r="AN36" s="57">
        <v>244</v>
      </c>
      <c r="AO36" s="63" t="s">
        <v>20</v>
      </c>
      <c r="AP36" s="64"/>
      <c r="AQ36" s="96">
        <f>AR36</f>
        <v>0</v>
      </c>
      <c r="AR36" s="96"/>
      <c r="AS36" s="89"/>
      <c r="AT36" s="89"/>
      <c r="AU36" s="96">
        <f>AV36</f>
        <v>0</v>
      </c>
      <c r="AV36" s="96"/>
      <c r="AW36" s="89"/>
      <c r="AX36" s="89"/>
      <c r="AY36" s="96">
        <f>AZ36</f>
        <v>0</v>
      </c>
      <c r="AZ36" s="96"/>
      <c r="BA36" s="89"/>
      <c r="BB36" s="66"/>
    </row>
    <row r="37" spans="1:54" s="27" customFormat="1" ht="15" customHeight="1">
      <c r="A37" s="94" t="s">
        <v>25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56"/>
      <c r="AF37" s="56"/>
      <c r="AG37" s="56"/>
      <c r="AH37" s="56"/>
      <c r="AI37" s="56"/>
      <c r="AJ37" s="56"/>
      <c r="AK37" s="56"/>
      <c r="AL37" s="57"/>
      <c r="AM37" s="87"/>
      <c r="AN37" s="57">
        <v>244</v>
      </c>
      <c r="AO37" s="63" t="s">
        <v>21</v>
      </c>
      <c r="AP37" s="64"/>
      <c r="AQ37" s="96"/>
      <c r="AR37" s="96"/>
      <c r="AS37" s="89"/>
      <c r="AT37" s="89"/>
      <c r="AU37" s="96"/>
      <c r="AV37" s="96"/>
      <c r="AW37" s="89"/>
      <c r="AX37" s="89"/>
      <c r="AY37" s="96"/>
      <c r="AZ37" s="96"/>
      <c r="BA37" s="89"/>
      <c r="BB37" s="66"/>
    </row>
    <row r="38" spans="1:54" s="27" customFormat="1" ht="12">
      <c r="A38" s="94" t="s">
        <v>51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56"/>
      <c r="AF38" s="56"/>
      <c r="AG38" s="56"/>
      <c r="AH38" s="56"/>
      <c r="AI38" s="56"/>
      <c r="AJ38" s="56"/>
      <c r="AK38" s="56"/>
      <c r="AL38" s="57"/>
      <c r="AM38" s="87"/>
      <c r="AN38" s="57">
        <v>244</v>
      </c>
      <c r="AO38" s="63" t="s">
        <v>22</v>
      </c>
      <c r="AP38" s="64"/>
      <c r="AQ38" s="96">
        <f>AR38</f>
        <v>0</v>
      </c>
      <c r="AR38" s="96"/>
      <c r="AS38" s="89">
        <f>SUM(AS39:AS41)</f>
        <v>0</v>
      </c>
      <c r="AT38" s="89"/>
      <c r="AU38" s="96">
        <f>AV38</f>
        <v>0</v>
      </c>
      <c r="AV38" s="96"/>
      <c r="AW38" s="89">
        <f>SUM(AW39:AW41)</f>
        <v>0</v>
      </c>
      <c r="AX38" s="89"/>
      <c r="AY38" s="96">
        <f>AZ38</f>
        <v>0</v>
      </c>
      <c r="AZ38" s="96"/>
      <c r="BA38" s="89">
        <f>SUM(BA39:BA41)</f>
        <v>0</v>
      </c>
      <c r="BB38" s="82"/>
    </row>
    <row r="39" spans="1:54" s="27" customFormat="1" ht="24.75" customHeight="1">
      <c r="A39" s="94" t="s">
        <v>54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56"/>
      <c r="AF39" s="56"/>
      <c r="AG39" s="56"/>
      <c r="AH39" s="56"/>
      <c r="AI39" s="56"/>
      <c r="AJ39" s="56"/>
      <c r="AK39" s="56"/>
      <c r="AL39" s="57"/>
      <c r="AM39" s="87"/>
      <c r="AN39" s="57">
        <v>244</v>
      </c>
      <c r="AO39" s="63" t="s">
        <v>22</v>
      </c>
      <c r="AP39" s="64">
        <v>501</v>
      </c>
      <c r="AQ39" s="96">
        <f>AR39</f>
        <v>0</v>
      </c>
      <c r="AR39" s="96"/>
      <c r="AS39" s="89"/>
      <c r="AT39" s="89"/>
      <c r="AU39" s="96">
        <f>AV39</f>
        <v>0</v>
      </c>
      <c r="AV39" s="96"/>
      <c r="AW39" s="89"/>
      <c r="AX39" s="89"/>
      <c r="AY39" s="96">
        <f>AZ39</f>
        <v>0</v>
      </c>
      <c r="AZ39" s="96"/>
      <c r="BA39" s="89"/>
      <c r="BB39" s="66"/>
    </row>
    <row r="40" spans="1:54" s="27" customFormat="1" ht="12">
      <c r="A40" s="94" t="s">
        <v>55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56"/>
      <c r="AF40" s="56"/>
      <c r="AG40" s="56"/>
      <c r="AH40" s="56"/>
      <c r="AI40" s="56"/>
      <c r="AJ40" s="56"/>
      <c r="AK40" s="56"/>
      <c r="AL40" s="57"/>
      <c r="AM40" s="87"/>
      <c r="AN40" s="57">
        <v>244</v>
      </c>
      <c r="AO40" s="63" t="s">
        <v>22</v>
      </c>
      <c r="AP40" s="64">
        <v>503</v>
      </c>
      <c r="AQ40" s="96">
        <f>AR40</f>
        <v>0</v>
      </c>
      <c r="AR40" s="96"/>
      <c r="AS40" s="89"/>
      <c r="AT40" s="89"/>
      <c r="AU40" s="96">
        <f>AV40</f>
        <v>0</v>
      </c>
      <c r="AV40" s="96"/>
      <c r="AW40" s="89"/>
      <c r="AX40" s="89"/>
      <c r="AY40" s="96">
        <f>AZ40</f>
        <v>0</v>
      </c>
      <c r="AZ40" s="96"/>
      <c r="BA40" s="89"/>
      <c r="BB40" s="66"/>
    </row>
    <row r="41" spans="1:54" s="27" customFormat="1" ht="12">
      <c r="A41" s="94" t="s">
        <v>56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56"/>
      <c r="AF41" s="56"/>
      <c r="AG41" s="56"/>
      <c r="AH41" s="56"/>
      <c r="AI41" s="56"/>
      <c r="AJ41" s="56"/>
      <c r="AK41" s="56"/>
      <c r="AL41" s="57"/>
      <c r="AM41" s="87"/>
      <c r="AN41" s="57">
        <v>244</v>
      </c>
      <c r="AO41" s="63" t="s">
        <v>22</v>
      </c>
      <c r="AP41" s="64">
        <v>504</v>
      </c>
      <c r="AQ41" s="96">
        <f>AR41</f>
        <v>0</v>
      </c>
      <c r="AR41" s="96"/>
      <c r="AS41" s="89"/>
      <c r="AT41" s="89"/>
      <c r="AU41" s="96">
        <f>AV41</f>
        <v>0</v>
      </c>
      <c r="AV41" s="96"/>
      <c r="AW41" s="89"/>
      <c r="AX41" s="89"/>
      <c r="AY41" s="96">
        <f>AZ41</f>
        <v>0</v>
      </c>
      <c r="AZ41" s="96"/>
      <c r="BA41" s="89"/>
      <c r="BB41" s="66"/>
    </row>
    <row r="42" spans="1:54" s="27" customFormat="1" ht="26.25" customHeight="1">
      <c r="A42" s="94" t="s">
        <v>26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56"/>
      <c r="AF42" s="56"/>
      <c r="AG42" s="56"/>
      <c r="AH42" s="56"/>
      <c r="AI42" s="56"/>
      <c r="AJ42" s="56"/>
      <c r="AK42" s="56"/>
      <c r="AL42" s="57"/>
      <c r="AM42" s="87"/>
      <c r="AN42" s="57">
        <v>244</v>
      </c>
      <c r="AO42" s="63" t="s">
        <v>23</v>
      </c>
      <c r="AP42" s="64"/>
      <c r="AQ42" s="96"/>
      <c r="AR42" s="96"/>
      <c r="AS42" s="89"/>
      <c r="AT42" s="89"/>
      <c r="AU42" s="96"/>
      <c r="AV42" s="96"/>
      <c r="AW42" s="89"/>
      <c r="AX42" s="89"/>
      <c r="AY42" s="96"/>
      <c r="AZ42" s="96"/>
      <c r="BA42" s="89"/>
      <c r="BB42" s="66"/>
    </row>
    <row r="43" spans="1:54" s="27" customFormat="1" ht="24" customHeight="1">
      <c r="A43" s="94" t="s">
        <v>33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56"/>
      <c r="AF43" s="56"/>
      <c r="AG43" s="56"/>
      <c r="AH43" s="56"/>
      <c r="AI43" s="56"/>
      <c r="AJ43" s="56"/>
      <c r="AK43" s="56"/>
      <c r="AL43" s="57"/>
      <c r="AM43" s="87"/>
      <c r="AN43" s="57">
        <v>244</v>
      </c>
      <c r="AO43" s="63" t="s">
        <v>27</v>
      </c>
      <c r="AP43" s="64"/>
      <c r="AQ43" s="96">
        <f>AR43</f>
        <v>0</v>
      </c>
      <c r="AR43" s="96"/>
      <c r="AS43" s="89"/>
      <c r="AT43" s="89"/>
      <c r="AU43" s="96">
        <f>AV43</f>
        <v>0</v>
      </c>
      <c r="AV43" s="96"/>
      <c r="AW43" s="89"/>
      <c r="AX43" s="89"/>
      <c r="AY43" s="96">
        <f>AZ43</f>
        <v>0</v>
      </c>
      <c r="AZ43" s="96"/>
      <c r="BA43" s="89"/>
      <c r="BB43" s="66"/>
    </row>
    <row r="44" spans="1:54" s="27" customFormat="1" ht="14.25" customHeight="1">
      <c r="A44" s="94" t="s">
        <v>39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56"/>
      <c r="AF44" s="56"/>
      <c r="AG44" s="56"/>
      <c r="AH44" s="56"/>
      <c r="AI44" s="56"/>
      <c r="AJ44" s="56"/>
      <c r="AK44" s="56"/>
      <c r="AL44" s="57"/>
      <c r="AM44" s="87"/>
      <c r="AN44" s="57">
        <v>244</v>
      </c>
      <c r="AO44" s="63" t="s">
        <v>28</v>
      </c>
      <c r="AP44" s="64"/>
      <c r="AQ44" s="96">
        <f>AR44</f>
        <v>0</v>
      </c>
      <c r="AR44" s="96"/>
      <c r="AS44" s="89"/>
      <c r="AT44" s="89"/>
      <c r="AU44" s="96">
        <f>AV44</f>
        <v>0</v>
      </c>
      <c r="AV44" s="96"/>
      <c r="AW44" s="89"/>
      <c r="AX44" s="89"/>
      <c r="AY44" s="96">
        <f>AZ44</f>
        <v>0</v>
      </c>
      <c r="AZ44" s="96"/>
      <c r="BA44" s="89"/>
      <c r="BB44" s="66"/>
    </row>
    <row r="45" spans="1:54" s="27" customFormat="1" ht="51" customHeight="1">
      <c r="A45" s="94" t="s">
        <v>57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56"/>
      <c r="AF45" s="56"/>
      <c r="AG45" s="56"/>
      <c r="AH45" s="56"/>
      <c r="AI45" s="56"/>
      <c r="AJ45" s="56"/>
      <c r="AK45" s="56"/>
      <c r="AL45" s="57"/>
      <c r="AM45" s="87"/>
      <c r="AN45" s="57">
        <v>244</v>
      </c>
      <c r="AO45" s="63" t="s">
        <v>28</v>
      </c>
      <c r="AP45" s="64"/>
      <c r="AQ45" s="96">
        <f>AR45</f>
        <v>0</v>
      </c>
      <c r="AR45" s="96"/>
      <c r="AS45" s="89"/>
      <c r="AT45" s="89"/>
      <c r="AU45" s="96">
        <f>AV45</f>
        <v>0</v>
      </c>
      <c r="AV45" s="96"/>
      <c r="AW45" s="89"/>
      <c r="AX45" s="89"/>
      <c r="AY45" s="96">
        <f>AZ45</f>
        <v>0</v>
      </c>
      <c r="AZ45" s="96"/>
      <c r="BA45" s="89"/>
      <c r="BB45" s="66"/>
    </row>
    <row r="46" spans="1:54" s="27" customFormat="1" ht="15.75" customHeight="1">
      <c r="A46" s="94" t="s">
        <v>34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56"/>
      <c r="AF46" s="56"/>
      <c r="AG46" s="56"/>
      <c r="AH46" s="56"/>
      <c r="AI46" s="56"/>
      <c r="AJ46" s="56"/>
      <c r="AK46" s="56"/>
      <c r="AL46" s="57"/>
      <c r="AM46" s="87" t="s">
        <v>191</v>
      </c>
      <c r="AN46" s="57">
        <v>244</v>
      </c>
      <c r="AO46" s="63" t="s">
        <v>31</v>
      </c>
      <c r="AP46" s="64">
        <v>2011</v>
      </c>
      <c r="AQ46" s="96">
        <f>AS46</f>
        <v>75500</v>
      </c>
      <c r="AR46" s="96"/>
      <c r="AS46" s="89">
        <v>75500</v>
      </c>
      <c r="AT46" s="89"/>
      <c r="AU46" s="96">
        <f>AW46</f>
        <v>75500</v>
      </c>
      <c r="AV46" s="96"/>
      <c r="AW46" s="89">
        <v>75500</v>
      </c>
      <c r="AX46" s="89"/>
      <c r="AY46" s="96">
        <f>BA46</f>
        <v>75500</v>
      </c>
      <c r="AZ46" s="96"/>
      <c r="BA46" s="89">
        <v>75500</v>
      </c>
      <c r="BB46" s="88"/>
    </row>
    <row r="47" spans="1:54" s="27" customFormat="1" ht="24.75" customHeight="1">
      <c r="A47" s="94" t="s">
        <v>35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56"/>
      <c r="AF47" s="56"/>
      <c r="AG47" s="56"/>
      <c r="AH47" s="56"/>
      <c r="AI47" s="56"/>
      <c r="AJ47" s="56"/>
      <c r="AK47" s="56"/>
      <c r="AL47" s="57"/>
      <c r="AM47" s="87" t="s">
        <v>191</v>
      </c>
      <c r="AN47" s="57">
        <v>244</v>
      </c>
      <c r="AO47" s="63" t="s">
        <v>32</v>
      </c>
      <c r="AP47" s="64">
        <v>2011</v>
      </c>
      <c r="AQ47" s="96">
        <f>AS47</f>
        <v>85000</v>
      </c>
      <c r="AR47" s="96"/>
      <c r="AS47" s="89">
        <v>85000</v>
      </c>
      <c r="AT47" s="89"/>
      <c r="AU47" s="96">
        <f>AW47</f>
        <v>85000</v>
      </c>
      <c r="AV47" s="96"/>
      <c r="AW47" s="89">
        <v>85000</v>
      </c>
      <c r="AX47" s="89"/>
      <c r="AY47" s="96">
        <f>BA47</f>
        <v>85000</v>
      </c>
      <c r="AZ47" s="96"/>
      <c r="BA47" s="89">
        <v>85000</v>
      </c>
      <c r="BB47" s="88"/>
    </row>
    <row r="48" spans="1:54" s="26" customFormat="1" ht="18.75" customHeight="1">
      <c r="A48" s="94" t="s">
        <v>116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36"/>
      <c r="AF48" s="36"/>
      <c r="AG48" s="36"/>
      <c r="AH48" s="36"/>
      <c r="AI48" s="36"/>
      <c r="AJ48" s="36"/>
      <c r="AK48" s="36"/>
      <c r="AL48" s="34">
        <v>500</v>
      </c>
      <c r="AM48" s="87"/>
      <c r="AN48" s="34" t="s">
        <v>117</v>
      </c>
      <c r="AO48" s="58" t="s">
        <v>7</v>
      </c>
      <c r="AP48" s="4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41"/>
    </row>
    <row r="49" spans="1:54" s="27" customFormat="1" ht="18.75" customHeight="1">
      <c r="A49" s="94" t="s">
        <v>115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36"/>
      <c r="AF49" s="36"/>
      <c r="AG49" s="36"/>
      <c r="AH49" s="36"/>
      <c r="AI49" s="36"/>
      <c r="AJ49" s="36"/>
      <c r="AK49" s="36"/>
      <c r="AL49" s="34">
        <v>600</v>
      </c>
      <c r="AM49" s="87"/>
      <c r="AN49" s="34" t="s">
        <v>117</v>
      </c>
      <c r="AO49" s="58" t="s">
        <v>7</v>
      </c>
      <c r="AP49" s="4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38"/>
    </row>
  </sheetData>
  <sheetProtection/>
  <mergeCells count="58">
    <mergeCell ref="A43:AD43"/>
    <mergeCell ref="A42:AD42"/>
    <mergeCell ref="A21:AD21"/>
    <mergeCell ref="A27:AD27"/>
    <mergeCell ref="A32:AD32"/>
    <mergeCell ref="A31:AD31"/>
    <mergeCell ref="A30:AD30"/>
    <mergeCell ref="A23:AD23"/>
    <mergeCell ref="A26:AD26"/>
    <mergeCell ref="A25:AD25"/>
    <mergeCell ref="A24:AD24"/>
    <mergeCell ref="A22:AD22"/>
    <mergeCell ref="A41:AD41"/>
    <mergeCell ref="A49:AD49"/>
    <mergeCell ref="A29:AD29"/>
    <mergeCell ref="A28:AD28"/>
    <mergeCell ref="A34:AD34"/>
    <mergeCell ref="A48:AD48"/>
    <mergeCell ref="A47:AD47"/>
    <mergeCell ref="A46:AD46"/>
    <mergeCell ref="A45:AD45"/>
    <mergeCell ref="A44:AD44"/>
    <mergeCell ref="A9:AD9"/>
    <mergeCell ref="AR7:AT7"/>
    <mergeCell ref="A18:AD18"/>
    <mergeCell ref="A15:AD15"/>
    <mergeCell ref="A14:AD14"/>
    <mergeCell ref="A13:AD13"/>
    <mergeCell ref="A12:AD12"/>
    <mergeCell ref="A11:AD11"/>
    <mergeCell ref="A16:AD16"/>
    <mergeCell ref="A17:AD17"/>
    <mergeCell ref="A10:AD10"/>
    <mergeCell ref="A40:AD40"/>
    <mergeCell ref="A33:AD33"/>
    <mergeCell ref="A39:AD39"/>
    <mergeCell ref="A20:AD20"/>
    <mergeCell ref="A19:AD19"/>
    <mergeCell ref="A38:AD38"/>
    <mergeCell ref="A37:AD37"/>
    <mergeCell ref="A36:AD36"/>
    <mergeCell ref="A35:AD35"/>
    <mergeCell ref="A2:AX2"/>
    <mergeCell ref="AU6:AX6"/>
    <mergeCell ref="AU7:AU8"/>
    <mergeCell ref="AV7:AX7"/>
    <mergeCell ref="A3:AT3"/>
    <mergeCell ref="AM6:AM8"/>
    <mergeCell ref="AY6:BB6"/>
    <mergeCell ref="AY7:AY8"/>
    <mergeCell ref="AZ7:BB7"/>
    <mergeCell ref="A6:AD8"/>
    <mergeCell ref="AP6:AP8"/>
    <mergeCell ref="AO6:AO8"/>
    <mergeCell ref="AN6:AN8"/>
    <mergeCell ref="AL6:AL8"/>
    <mergeCell ref="AQ6:AT6"/>
    <mergeCell ref="AQ7:AQ8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A4" sqref="A4:L4"/>
    </sheetView>
  </sheetViews>
  <sheetFormatPr defaultColWidth="9.00390625" defaultRowHeight="12.75"/>
  <cols>
    <col min="1" max="1" width="30.625" style="46" customWidth="1"/>
    <col min="2" max="2" width="6.625" style="46" customWidth="1"/>
    <col min="3" max="3" width="9.00390625" style="46" customWidth="1"/>
    <col min="4" max="4" width="13.00390625" style="46" customWidth="1"/>
    <col min="5" max="5" width="11.875" style="46" customWidth="1"/>
    <col min="6" max="6" width="12.375" style="46" customWidth="1"/>
    <col min="7" max="7" width="15.625" style="46" customWidth="1"/>
    <col min="8" max="8" width="12.25390625" style="46" customWidth="1"/>
    <col min="9" max="9" width="12.875" style="46" customWidth="1"/>
    <col min="10" max="10" width="12.00390625" style="46" customWidth="1"/>
    <col min="11" max="11" width="11.375" style="46" customWidth="1"/>
    <col min="12" max="12" width="11.75390625" style="46" customWidth="1"/>
    <col min="13" max="16384" width="9.125" style="46" customWidth="1"/>
  </cols>
  <sheetData>
    <row r="1" spans="1:12" ht="12.75">
      <c r="A1" s="151" t="s">
        <v>120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2.75">
      <c r="A2" s="115" t="s">
        <v>211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12.7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12.75">
      <c r="A4" s="152" t="s">
        <v>78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2" ht="12.75">
      <c r="A5" s="150" t="s">
        <v>80</v>
      </c>
      <c r="B5" s="150" t="s">
        <v>71</v>
      </c>
      <c r="C5" s="150" t="s">
        <v>121</v>
      </c>
      <c r="D5" s="150" t="s">
        <v>122</v>
      </c>
      <c r="E5" s="150"/>
      <c r="F5" s="150"/>
      <c r="G5" s="150"/>
      <c r="H5" s="150"/>
      <c r="I5" s="150"/>
      <c r="J5" s="150"/>
      <c r="K5" s="150"/>
      <c r="L5" s="150"/>
    </row>
    <row r="6" spans="1:12" ht="12.75">
      <c r="A6" s="150" t="s">
        <v>78</v>
      </c>
      <c r="B6" s="150" t="s">
        <v>78</v>
      </c>
      <c r="C6" s="150" t="s">
        <v>78</v>
      </c>
      <c r="D6" s="153" t="s">
        <v>123</v>
      </c>
      <c r="E6" s="153"/>
      <c r="F6" s="153"/>
      <c r="G6" s="150" t="s">
        <v>2</v>
      </c>
      <c r="H6" s="150"/>
      <c r="I6" s="150"/>
      <c r="J6" s="150"/>
      <c r="K6" s="150"/>
      <c r="L6" s="150"/>
    </row>
    <row r="7" spans="1:12" ht="82.5" customHeight="1">
      <c r="A7" s="150" t="s">
        <v>78</v>
      </c>
      <c r="B7" s="150" t="s">
        <v>78</v>
      </c>
      <c r="C7" s="150" t="s">
        <v>78</v>
      </c>
      <c r="D7" s="154" t="s">
        <v>78</v>
      </c>
      <c r="E7" s="155" t="s">
        <v>78</v>
      </c>
      <c r="F7" s="156" t="s">
        <v>78</v>
      </c>
      <c r="G7" s="150" t="s">
        <v>124</v>
      </c>
      <c r="H7" s="150"/>
      <c r="I7" s="150"/>
      <c r="J7" s="150" t="s">
        <v>125</v>
      </c>
      <c r="K7" s="150"/>
      <c r="L7" s="150"/>
    </row>
    <row r="8" spans="1:12" ht="51">
      <c r="A8" s="150" t="s">
        <v>78</v>
      </c>
      <c r="B8" s="150" t="s">
        <v>78</v>
      </c>
      <c r="C8" s="150" t="s">
        <v>78</v>
      </c>
      <c r="D8" s="67" t="s">
        <v>126</v>
      </c>
      <c r="E8" s="67" t="s">
        <v>127</v>
      </c>
      <c r="F8" s="67" t="s">
        <v>128</v>
      </c>
      <c r="G8" s="67" t="s">
        <v>126</v>
      </c>
      <c r="H8" s="67" t="s">
        <v>127</v>
      </c>
      <c r="I8" s="67" t="s">
        <v>128</v>
      </c>
      <c r="J8" s="67" t="s">
        <v>126</v>
      </c>
      <c r="K8" s="67" t="s">
        <v>127</v>
      </c>
      <c r="L8" s="67" t="s">
        <v>128</v>
      </c>
    </row>
    <row r="9" spans="1:12" ht="12.75">
      <c r="A9" s="67" t="s">
        <v>68</v>
      </c>
      <c r="B9" s="67" t="s">
        <v>70</v>
      </c>
      <c r="C9" s="67" t="s">
        <v>129</v>
      </c>
      <c r="D9" s="67" t="s">
        <v>130</v>
      </c>
      <c r="E9" s="67" t="s">
        <v>131</v>
      </c>
      <c r="F9" s="67" t="s">
        <v>132</v>
      </c>
      <c r="G9" s="67" t="s">
        <v>133</v>
      </c>
      <c r="H9" s="67" t="s">
        <v>134</v>
      </c>
      <c r="I9" s="67" t="s">
        <v>135</v>
      </c>
      <c r="J9" s="67" t="s">
        <v>136</v>
      </c>
      <c r="K9" s="67" t="s">
        <v>60</v>
      </c>
      <c r="L9" s="67" t="s">
        <v>69</v>
      </c>
    </row>
    <row r="10" spans="1:12" ht="25.5">
      <c r="A10" s="68" t="s">
        <v>137</v>
      </c>
      <c r="B10" s="68" t="s">
        <v>138</v>
      </c>
      <c r="C10" s="69">
        <v>2017</v>
      </c>
      <c r="D10" s="83">
        <f>G10</f>
        <v>160500</v>
      </c>
      <c r="E10" s="83">
        <f>H10</f>
        <v>160500</v>
      </c>
      <c r="F10" s="83">
        <f>I10</f>
        <v>160500</v>
      </c>
      <c r="G10" s="83">
        <f>G13</f>
        <v>160500</v>
      </c>
      <c r="H10" s="83">
        <f>H14</f>
        <v>160500</v>
      </c>
      <c r="I10" s="83">
        <f>I15</f>
        <v>160500</v>
      </c>
      <c r="J10" s="83"/>
      <c r="K10" s="83"/>
      <c r="L10" s="83"/>
    </row>
    <row r="11" spans="1:12" ht="12.75">
      <c r="A11" s="68" t="s">
        <v>2</v>
      </c>
      <c r="B11" s="68" t="s">
        <v>78</v>
      </c>
      <c r="C11" s="69"/>
      <c r="D11" s="70" t="s">
        <v>78</v>
      </c>
      <c r="E11" s="70" t="s">
        <v>78</v>
      </c>
      <c r="F11" s="70" t="s">
        <v>78</v>
      </c>
      <c r="G11" s="70" t="s">
        <v>78</v>
      </c>
      <c r="H11" s="83" t="s">
        <v>78</v>
      </c>
      <c r="I11" s="83" t="s">
        <v>78</v>
      </c>
      <c r="J11" s="83" t="s">
        <v>78</v>
      </c>
      <c r="K11" s="83" t="s">
        <v>78</v>
      </c>
      <c r="L11" s="83" t="s">
        <v>78</v>
      </c>
    </row>
    <row r="12" spans="1:12" ht="38.25">
      <c r="A12" s="68" t="s">
        <v>140</v>
      </c>
      <c r="B12" s="68" t="s">
        <v>141</v>
      </c>
      <c r="C12" s="69">
        <v>2017</v>
      </c>
      <c r="D12" s="70"/>
      <c r="E12" s="70"/>
      <c r="F12" s="70"/>
      <c r="G12" s="70" t="s">
        <v>78</v>
      </c>
      <c r="H12" s="83" t="s">
        <v>78</v>
      </c>
      <c r="I12" s="83" t="s">
        <v>78</v>
      </c>
      <c r="J12" s="83" t="s">
        <v>78</v>
      </c>
      <c r="K12" s="83" t="s">
        <v>78</v>
      </c>
      <c r="L12" s="83" t="s">
        <v>78</v>
      </c>
    </row>
    <row r="13" spans="1:12" ht="28.5" customHeight="1">
      <c r="A13" s="97" t="s">
        <v>142</v>
      </c>
      <c r="B13" s="97" t="s">
        <v>143</v>
      </c>
      <c r="C13" s="98">
        <v>2017</v>
      </c>
      <c r="D13" s="99">
        <f>G13</f>
        <v>160500</v>
      </c>
      <c r="E13" s="99"/>
      <c r="F13" s="99"/>
      <c r="G13" s="99">
        <f>'таблица 2'!AQ33</f>
        <v>160500</v>
      </c>
      <c r="H13" s="99"/>
      <c r="I13" s="99"/>
      <c r="J13" s="99"/>
      <c r="K13" s="99"/>
      <c r="L13" s="99"/>
    </row>
    <row r="14" spans="1:12" ht="28.5" customHeight="1">
      <c r="A14" s="97" t="s">
        <v>142</v>
      </c>
      <c r="B14" s="97" t="s">
        <v>143</v>
      </c>
      <c r="C14" s="103">
        <v>2018</v>
      </c>
      <c r="D14" s="102"/>
      <c r="E14" s="102">
        <f>H14</f>
        <v>160500</v>
      </c>
      <c r="F14" s="102"/>
      <c r="G14" s="102"/>
      <c r="H14" s="102">
        <f>'таблица 2'!AW33</f>
        <v>160500</v>
      </c>
      <c r="I14" s="102"/>
      <c r="J14" s="102"/>
      <c r="K14" s="102"/>
      <c r="L14" s="102"/>
    </row>
    <row r="15" spans="1:12" ht="28.5" customHeight="1">
      <c r="A15" s="100" t="s">
        <v>142</v>
      </c>
      <c r="B15" s="100" t="s">
        <v>143</v>
      </c>
      <c r="C15" s="101">
        <v>2019</v>
      </c>
      <c r="D15" s="102"/>
      <c r="E15" s="102"/>
      <c r="F15" s="102">
        <f>I15</f>
        <v>160500</v>
      </c>
      <c r="G15" s="102"/>
      <c r="H15" s="102"/>
      <c r="I15" s="102">
        <f>'таблица 2'!BA33</f>
        <v>160500</v>
      </c>
      <c r="J15" s="102"/>
      <c r="K15" s="102"/>
      <c r="L15" s="102"/>
    </row>
    <row r="17" spans="1:6" ht="15.75">
      <c r="A17" s="71" t="s">
        <v>144</v>
      </c>
      <c r="B17" s="72"/>
      <c r="C17" s="73"/>
      <c r="D17" s="73"/>
      <c r="E17" s="73"/>
      <c r="F17" s="73"/>
    </row>
    <row r="18" spans="1:6" ht="15.75">
      <c r="A18" s="71" t="s">
        <v>145</v>
      </c>
      <c r="B18" s="72"/>
      <c r="C18" s="73"/>
      <c r="D18" s="73"/>
      <c r="E18" s="73"/>
      <c r="F18" s="73"/>
    </row>
    <row r="19" spans="1:12" ht="15.75">
      <c r="A19" s="148" t="s">
        <v>146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</row>
    <row r="20" spans="1:12" ht="15.75">
      <c r="A20" s="148" t="s">
        <v>147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</row>
    <row r="21" spans="1:12" ht="15.75">
      <c r="A21" s="148" t="s">
        <v>148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</row>
    <row r="22" spans="1:12" ht="15.75">
      <c r="A22" s="148" t="s">
        <v>149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</row>
    <row r="23" spans="1:12" ht="15.75">
      <c r="A23" s="148" t="s">
        <v>150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</row>
    <row r="24" spans="1:12" ht="15.75">
      <c r="A24" s="148" t="s">
        <v>151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</row>
    <row r="25" spans="1:12" ht="15.75">
      <c r="A25" s="148" t="s">
        <v>152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</row>
    <row r="26" spans="1:12" ht="15.75">
      <c r="A26" s="148" t="s">
        <v>153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</row>
    <row r="27" spans="1:12" ht="35.25" customHeight="1">
      <c r="A27" s="148" t="s">
        <v>154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</row>
    <row r="28" spans="1:12" ht="30.75" customHeight="1">
      <c r="A28" s="148" t="s">
        <v>155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</row>
    <row r="29" spans="1:12" ht="35.25" customHeight="1">
      <c r="A29" s="148" t="s">
        <v>156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</row>
    <row r="30" spans="1:12" ht="15.75">
      <c r="A30" s="148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</row>
  </sheetData>
  <sheetProtection/>
  <mergeCells count="24">
    <mergeCell ref="A29:L29"/>
    <mergeCell ref="A30:L30"/>
    <mergeCell ref="A23:L23"/>
    <mergeCell ref="A24:L24"/>
    <mergeCell ref="A25:L25"/>
    <mergeCell ref="A26:L26"/>
    <mergeCell ref="A27:L27"/>
    <mergeCell ref="A28:L28"/>
    <mergeCell ref="A22:L22"/>
    <mergeCell ref="A1:L1"/>
    <mergeCell ref="A2:L2"/>
    <mergeCell ref="A3:L3"/>
    <mergeCell ref="A4:L4"/>
    <mergeCell ref="A5:A8"/>
    <mergeCell ref="B5:B8"/>
    <mergeCell ref="C5:C8"/>
    <mergeCell ref="D5:L5"/>
    <mergeCell ref="D6:F7"/>
    <mergeCell ref="A20:L20"/>
    <mergeCell ref="A21:L21"/>
    <mergeCell ref="G6:L6"/>
    <mergeCell ref="G7:I7"/>
    <mergeCell ref="J7:L7"/>
    <mergeCell ref="A19:L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PageLayoutView="0" workbookViewId="0" topLeftCell="A1">
      <selection activeCell="A7" sqref="A7:B7"/>
    </sheetView>
  </sheetViews>
  <sheetFormatPr defaultColWidth="9.00390625" defaultRowHeight="12.75"/>
  <cols>
    <col min="1" max="1" width="5.00390625" style="46" customWidth="1"/>
    <col min="2" max="2" width="61.875" style="46" customWidth="1"/>
    <col min="3" max="3" width="18.125" style="46" customWidth="1"/>
    <col min="4" max="4" width="14.00390625" style="46" customWidth="1"/>
    <col min="5" max="16384" width="9.125" style="46" customWidth="1"/>
  </cols>
  <sheetData>
    <row r="1" ht="12.75">
      <c r="A1" s="75" t="s">
        <v>78</v>
      </c>
    </row>
    <row r="2" spans="1:4" ht="12.75">
      <c r="A2" s="151" t="s">
        <v>157</v>
      </c>
      <c r="B2" s="151"/>
      <c r="C2" s="151"/>
      <c r="D2" s="151"/>
    </row>
    <row r="3" spans="1:4" ht="12.75">
      <c r="A3" s="115" t="s">
        <v>196</v>
      </c>
      <c r="B3" s="115"/>
      <c r="C3" s="115"/>
      <c r="D3" s="115"/>
    </row>
    <row r="4" spans="1:4" ht="12.75">
      <c r="A4" s="115"/>
      <c r="B4" s="115"/>
      <c r="C4" s="115"/>
      <c r="D4" s="115"/>
    </row>
    <row r="5" spans="1:4" ht="12.75">
      <c r="A5" s="157"/>
      <c r="B5" s="157"/>
      <c r="C5" s="157"/>
      <c r="D5" s="157"/>
    </row>
    <row r="6" spans="1:4" ht="12.75">
      <c r="A6" s="152" t="s">
        <v>78</v>
      </c>
      <c r="B6" s="152"/>
      <c r="C6" s="152"/>
      <c r="D6" s="152"/>
    </row>
    <row r="7" spans="1:4" ht="63.75">
      <c r="A7" s="150" t="s">
        <v>80</v>
      </c>
      <c r="B7" s="150"/>
      <c r="C7" s="67" t="s">
        <v>71</v>
      </c>
      <c r="D7" s="67" t="s">
        <v>158</v>
      </c>
    </row>
    <row r="8" spans="1:4" ht="12.75">
      <c r="A8" s="159" t="s">
        <v>68</v>
      </c>
      <c r="B8" s="159"/>
      <c r="C8" s="76" t="s">
        <v>70</v>
      </c>
      <c r="D8" s="76" t="s">
        <v>129</v>
      </c>
    </row>
    <row r="9" spans="1:4" ht="18.75" customHeight="1">
      <c r="A9" s="160" t="s">
        <v>159</v>
      </c>
      <c r="B9" s="160"/>
      <c r="C9" s="76" t="s">
        <v>160</v>
      </c>
      <c r="D9" s="68" t="s">
        <v>139</v>
      </c>
    </row>
    <row r="10" spans="1:4" ht="14.25" customHeight="1">
      <c r="A10" s="158" t="s">
        <v>115</v>
      </c>
      <c r="B10" s="158"/>
      <c r="C10" s="76" t="s">
        <v>161</v>
      </c>
      <c r="D10" s="68" t="s">
        <v>139</v>
      </c>
    </row>
    <row r="11" spans="1:4" ht="15.75" customHeight="1">
      <c r="A11" s="158" t="s">
        <v>162</v>
      </c>
      <c r="B11" s="158"/>
      <c r="C11" s="76" t="s">
        <v>163</v>
      </c>
      <c r="D11" s="68" t="s">
        <v>139</v>
      </c>
    </row>
    <row r="12" spans="1:4" ht="18.75" customHeight="1">
      <c r="A12" s="158" t="s">
        <v>164</v>
      </c>
      <c r="B12" s="158"/>
      <c r="C12" s="76" t="s">
        <v>165</v>
      </c>
      <c r="D12" s="68" t="s">
        <v>139</v>
      </c>
    </row>
    <row r="13" spans="1:4" ht="19.5" customHeight="1">
      <c r="A13" s="158" t="s">
        <v>166</v>
      </c>
      <c r="B13" s="158"/>
      <c r="C13" s="76" t="s">
        <v>167</v>
      </c>
      <c r="D13" s="68" t="s">
        <v>139</v>
      </c>
    </row>
    <row r="14" spans="1:4" ht="18" customHeight="1">
      <c r="A14" s="158" t="s">
        <v>164</v>
      </c>
      <c r="B14" s="158"/>
      <c r="C14" s="76" t="s">
        <v>168</v>
      </c>
      <c r="D14" s="68" t="s">
        <v>139</v>
      </c>
    </row>
    <row r="18" ht="15.75">
      <c r="A18" s="77"/>
    </row>
  </sheetData>
  <sheetProtection/>
  <mergeCells count="13">
    <mergeCell ref="A14:B14"/>
    <mergeCell ref="A8:B8"/>
    <mergeCell ref="A9:B9"/>
    <mergeCell ref="A10:B10"/>
    <mergeCell ref="A11:B11"/>
    <mergeCell ref="A12:B12"/>
    <mergeCell ref="A13:B13"/>
    <mergeCell ref="A7:B7"/>
    <mergeCell ref="A2:D2"/>
    <mergeCell ref="A3:D3"/>
    <mergeCell ref="A4:D4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48.75390625" style="0" customWidth="1"/>
    <col min="2" max="2" width="5.00390625" style="0" customWidth="1"/>
    <col min="3" max="3" width="19.125" style="0" customWidth="1"/>
    <col min="4" max="4" width="4.375" style="0" customWidth="1"/>
    <col min="5" max="5" width="28.00390625" style="0" customWidth="1"/>
  </cols>
  <sheetData>
    <row r="1" spans="1:5" ht="12.75">
      <c r="A1" s="75" t="s">
        <v>78</v>
      </c>
      <c r="B1" s="46"/>
      <c r="C1" s="46"/>
      <c r="D1" s="46"/>
      <c r="E1" s="46"/>
    </row>
    <row r="2" spans="1:5" ht="12.75">
      <c r="A2" s="151" t="s">
        <v>169</v>
      </c>
      <c r="B2" s="151"/>
      <c r="C2" s="151"/>
      <c r="D2" s="151"/>
      <c r="E2" s="151"/>
    </row>
    <row r="3" spans="1:5" ht="12.75">
      <c r="A3" s="115" t="s">
        <v>170</v>
      </c>
      <c r="B3" s="115"/>
      <c r="C3" s="115"/>
      <c r="D3" s="115"/>
      <c r="E3" s="115"/>
    </row>
    <row r="4" spans="1:5" ht="12.75">
      <c r="A4" s="115"/>
      <c r="B4" s="115"/>
      <c r="C4" s="115"/>
      <c r="D4" s="115"/>
      <c r="E4" s="115"/>
    </row>
    <row r="5" spans="1:5" ht="12.75">
      <c r="A5" s="157"/>
      <c r="B5" s="157"/>
      <c r="C5" s="157"/>
      <c r="D5" s="157"/>
      <c r="E5" s="157"/>
    </row>
    <row r="6" spans="1:5" ht="12.75">
      <c r="A6" s="152" t="s">
        <v>78</v>
      </c>
      <c r="B6" s="152"/>
      <c r="C6" s="152"/>
      <c r="D6" s="46"/>
      <c r="E6" s="46"/>
    </row>
    <row r="7" spans="1:5" ht="12.75">
      <c r="A7" s="161" t="s">
        <v>80</v>
      </c>
      <c r="B7" s="162"/>
      <c r="C7" s="78" t="s">
        <v>71</v>
      </c>
      <c r="D7" s="163" t="s">
        <v>171</v>
      </c>
      <c r="E7" s="163"/>
    </row>
    <row r="8" spans="1:5" ht="12.75">
      <c r="A8" s="168" t="s">
        <v>68</v>
      </c>
      <c r="B8" s="169"/>
      <c r="C8" s="79" t="s">
        <v>70</v>
      </c>
      <c r="D8" s="167" t="s">
        <v>129</v>
      </c>
      <c r="E8" s="167"/>
    </row>
    <row r="9" spans="1:5" ht="21" customHeight="1">
      <c r="A9" s="164" t="s">
        <v>172</v>
      </c>
      <c r="B9" s="165"/>
      <c r="C9" s="79" t="s">
        <v>160</v>
      </c>
      <c r="D9" s="167" t="s">
        <v>78</v>
      </c>
      <c r="E9" s="167"/>
    </row>
    <row r="10" spans="1:5" ht="56.25" customHeight="1">
      <c r="A10" s="164" t="s">
        <v>173</v>
      </c>
      <c r="B10" s="165"/>
      <c r="C10" s="79" t="s">
        <v>161</v>
      </c>
      <c r="D10" s="166" t="s">
        <v>117</v>
      </c>
      <c r="E10" s="167" t="s">
        <v>174</v>
      </c>
    </row>
    <row r="11" spans="1:5" ht="33.75" customHeight="1">
      <c r="A11" s="164" t="s">
        <v>175</v>
      </c>
      <c r="B11" s="165"/>
      <c r="C11" s="79" t="s">
        <v>163</v>
      </c>
      <c r="D11" s="166" t="s">
        <v>117</v>
      </c>
      <c r="E11" s="167" t="s">
        <v>174</v>
      </c>
    </row>
    <row r="12" spans="1:5" ht="12.75">
      <c r="A12" s="46"/>
      <c r="B12" s="46"/>
      <c r="C12" s="46"/>
      <c r="D12" s="46"/>
      <c r="E12" s="46"/>
    </row>
    <row r="13" spans="1:5" ht="12.75">
      <c r="A13" s="46"/>
      <c r="B13" s="46"/>
      <c r="C13" s="46"/>
      <c r="D13" s="46"/>
      <c r="E13" s="46"/>
    </row>
    <row r="14" spans="1:5" ht="12.75">
      <c r="A14" s="46"/>
      <c r="B14" s="46"/>
      <c r="C14" s="46"/>
      <c r="D14" s="46"/>
      <c r="E14" s="46"/>
    </row>
    <row r="15" spans="1:5" ht="12.75">
      <c r="A15" s="46"/>
      <c r="B15" s="46"/>
      <c r="C15" s="46"/>
      <c r="D15" s="46"/>
      <c r="E15" s="46"/>
    </row>
    <row r="16" spans="1:5" ht="12.75">
      <c r="A16" s="46"/>
      <c r="B16" s="46"/>
      <c r="C16" s="46"/>
      <c r="D16" s="46"/>
      <c r="E16" s="46"/>
    </row>
    <row r="17" spans="1:5" ht="12.75">
      <c r="A17" s="86" t="s">
        <v>206</v>
      </c>
      <c r="B17" s="74" t="s">
        <v>78</v>
      </c>
      <c r="C17" s="74" t="s">
        <v>78</v>
      </c>
      <c r="D17" s="74" t="s">
        <v>78</v>
      </c>
      <c r="E17" s="84" t="s">
        <v>207</v>
      </c>
    </row>
    <row r="18" spans="1:5" ht="12.75">
      <c r="A18" s="80"/>
      <c r="B18" s="74" t="s">
        <v>78</v>
      </c>
      <c r="C18" s="80" t="s">
        <v>3</v>
      </c>
      <c r="D18" s="74" t="s">
        <v>78</v>
      </c>
      <c r="E18" s="80" t="s">
        <v>4</v>
      </c>
    </row>
    <row r="19" spans="1:5" ht="12.75">
      <c r="A19" s="81"/>
      <c r="B19" s="74" t="s">
        <v>78</v>
      </c>
      <c r="C19" s="74" t="s">
        <v>78</v>
      </c>
      <c r="D19" s="74" t="s">
        <v>78</v>
      </c>
      <c r="E19" s="74" t="s">
        <v>78</v>
      </c>
    </row>
    <row r="20" spans="1:5" ht="12.75">
      <c r="A20" s="85" t="s">
        <v>187</v>
      </c>
      <c r="B20" s="74" t="s">
        <v>78</v>
      </c>
      <c r="C20" s="74" t="s">
        <v>78</v>
      </c>
      <c r="D20" s="74" t="s">
        <v>78</v>
      </c>
      <c r="E20" s="84" t="s">
        <v>188</v>
      </c>
    </row>
    <row r="21" spans="1:5" ht="12.75">
      <c r="A21" s="74" t="s">
        <v>78</v>
      </c>
      <c r="B21" s="74" t="s">
        <v>78</v>
      </c>
      <c r="C21" s="80" t="s">
        <v>3</v>
      </c>
      <c r="D21" s="74" t="s">
        <v>78</v>
      </c>
      <c r="E21" s="80" t="s">
        <v>4</v>
      </c>
    </row>
    <row r="22" spans="1:5" ht="12.75">
      <c r="A22" s="81"/>
      <c r="B22" s="74" t="s">
        <v>78</v>
      </c>
      <c r="C22" s="74" t="s">
        <v>78</v>
      </c>
      <c r="D22" s="74" t="s">
        <v>78</v>
      </c>
      <c r="E22" s="74" t="s">
        <v>78</v>
      </c>
    </row>
    <row r="23" spans="1:5" ht="12.75">
      <c r="A23" s="85" t="s">
        <v>9</v>
      </c>
      <c r="B23" s="74" t="s">
        <v>78</v>
      </c>
      <c r="C23" s="74" t="s">
        <v>78</v>
      </c>
      <c r="D23" s="74" t="s">
        <v>78</v>
      </c>
      <c r="E23" s="84" t="s">
        <v>189</v>
      </c>
    </row>
    <row r="24" spans="1:5" ht="12.75">
      <c r="A24" s="75" t="s">
        <v>78</v>
      </c>
      <c r="B24" s="75" t="s">
        <v>78</v>
      </c>
      <c r="C24" s="80" t="s">
        <v>3</v>
      </c>
      <c r="D24" s="75" t="s">
        <v>78</v>
      </c>
      <c r="E24" s="80" t="s">
        <v>4</v>
      </c>
    </row>
    <row r="25" spans="1:5" ht="12.75">
      <c r="A25" s="46"/>
      <c r="B25" s="46"/>
      <c r="C25" s="46"/>
      <c r="D25" s="46"/>
      <c r="E25" s="46"/>
    </row>
  </sheetData>
  <sheetProtection/>
  <mergeCells count="15">
    <mergeCell ref="A11:B11"/>
    <mergeCell ref="D11:E11"/>
    <mergeCell ref="A8:B8"/>
    <mergeCell ref="D8:E8"/>
    <mergeCell ref="A9:B9"/>
    <mergeCell ref="D9:E9"/>
    <mergeCell ref="A10:B10"/>
    <mergeCell ref="D10:E10"/>
    <mergeCell ref="A7:B7"/>
    <mergeCell ref="D7:E7"/>
    <mergeCell ref="A2:E2"/>
    <mergeCell ref="A3:E3"/>
    <mergeCell ref="A4:E4"/>
    <mergeCell ref="A5:E5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user16</cp:lastModifiedBy>
  <cp:lastPrinted>2017-01-30T06:26:20Z</cp:lastPrinted>
  <dcterms:created xsi:type="dcterms:W3CDTF">2010-11-26T07:12:57Z</dcterms:created>
  <dcterms:modified xsi:type="dcterms:W3CDTF">2017-01-30T06:27:34Z</dcterms:modified>
  <cp:category/>
  <cp:version/>
  <cp:contentType/>
  <cp:contentStatus/>
</cp:coreProperties>
</file>